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HII\Desktop\20210624運動疫学資料修正中\20210702運動疫学資料修正稿_石井\校閲原稿_早稲田大学石井香織device\"/>
    </mc:Choice>
  </mc:AlternateContent>
  <bookViews>
    <workbookView xWindow="0" yWindow="0" windowWidth="11880" windowHeight="5295"/>
  </bookViews>
  <sheets>
    <sheet name="Table1" sheetId="1" r:id="rId1"/>
    <sheet name="Table 2a" sheetId="3" r:id="rId2"/>
    <sheet name="Table 2b" sheetId="4" r:id="rId3"/>
    <sheet name="Table 3a" sheetId="5" r:id="rId4"/>
    <sheet name="Table 3b" sheetId="6" r:id="rId5"/>
    <sheet name="Table 3c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E7" i="1"/>
  <c r="E6" i="1"/>
  <c r="E8" i="1"/>
  <c r="E5" i="1"/>
</calcChain>
</file>

<file path=xl/sharedStrings.xml><?xml version="1.0" encoding="utf-8"?>
<sst xmlns="http://schemas.openxmlformats.org/spreadsheetml/2006/main" count="208" uniqueCount="83">
  <si>
    <t>n</t>
  </si>
  <si>
    <t>%</t>
  </si>
  <si>
    <t>Grade level</t>
  </si>
  <si>
    <t>Preschool</t>
  </si>
  <si>
    <t xml:space="preserve">Lower grades of elementary school </t>
  </si>
  <si>
    <t>Higher grades of elementary school</t>
  </si>
  <si>
    <t>Junior high school</t>
  </si>
  <si>
    <t>n</t>
    <phoneticPr fontId="1"/>
  </si>
  <si>
    <t>%</t>
    <phoneticPr fontId="1"/>
  </si>
  <si>
    <t>Preschool (n=51)</t>
    <phoneticPr fontId="1"/>
  </si>
  <si>
    <t>Lower grades of elementary school (n=36)</t>
    <phoneticPr fontId="1"/>
  </si>
  <si>
    <t>Higher grades of elementary school (n=68)</t>
    <phoneticPr fontId="1"/>
  </si>
  <si>
    <t>Preschool (n=54)</t>
    <phoneticPr fontId="1"/>
  </si>
  <si>
    <t>Lower grades of elementary school (n=52)</t>
    <phoneticPr fontId="1"/>
  </si>
  <si>
    <t>mean</t>
    <phoneticPr fontId="1"/>
  </si>
  <si>
    <t>SD</t>
    <phoneticPr fontId="1"/>
  </si>
  <si>
    <t>5%tile</t>
    <phoneticPr fontId="1"/>
  </si>
  <si>
    <t>25%tile</t>
    <phoneticPr fontId="1"/>
  </si>
  <si>
    <t>50%tile</t>
    <phoneticPr fontId="1"/>
  </si>
  <si>
    <t>75%tile</t>
    <phoneticPr fontId="1"/>
  </si>
  <si>
    <t>95%tile</t>
    <phoneticPr fontId="1"/>
  </si>
  <si>
    <t>Wear time (min/day)</t>
    <phoneticPr fontId="1"/>
  </si>
  <si>
    <t>SB (min/day)</t>
    <phoneticPr fontId="1"/>
  </si>
  <si>
    <t>LPA (min/day)</t>
    <phoneticPr fontId="1"/>
  </si>
  <si>
    <t>MVPA (min/day)</t>
    <phoneticPr fontId="1"/>
  </si>
  <si>
    <t>MPA (min/day)</t>
    <phoneticPr fontId="1"/>
  </si>
  <si>
    <t>VPA(min/day)</t>
    <phoneticPr fontId="1"/>
  </si>
  <si>
    <t>SB (%)</t>
    <phoneticPr fontId="1"/>
  </si>
  <si>
    <t>LPA (%)</t>
    <phoneticPr fontId="1"/>
  </si>
  <si>
    <t>MVPA (%)</t>
    <phoneticPr fontId="1"/>
  </si>
  <si>
    <t>Daily step count (steps/day)</t>
    <phoneticPr fontId="1"/>
  </si>
  <si>
    <t>Boy</t>
    <phoneticPr fontId="1"/>
  </si>
  <si>
    <t>Girl</t>
    <phoneticPr fontId="1"/>
  </si>
  <si>
    <r>
      <t>Table 1.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Participants characteristics by gender</t>
    </r>
    <phoneticPr fontId="1"/>
  </si>
  <si>
    <t>Lower grades of elementary school (n=36)</t>
    <phoneticPr fontId="1"/>
  </si>
  <si>
    <t>Preschool (n=54)</t>
    <phoneticPr fontId="1"/>
  </si>
  <si>
    <t>Lower grades of elementary school (n=52)</t>
    <phoneticPr fontId="1"/>
  </si>
  <si>
    <t>Boy (n=326)</t>
    <phoneticPr fontId="1"/>
  </si>
  <si>
    <t>Girl (n=354)</t>
    <phoneticPr fontId="1"/>
  </si>
  <si>
    <t>Boy (n=326)</t>
    <phoneticPr fontId="1"/>
  </si>
  <si>
    <t>Junior high school (n=171)</t>
    <phoneticPr fontId="1"/>
  </si>
  <si>
    <t>Higher grades of elementary school (n=67)</t>
    <phoneticPr fontId="1"/>
  </si>
  <si>
    <t>Junior high school (n=181)</t>
    <phoneticPr fontId="1"/>
  </si>
  <si>
    <t>Boy (n=326)</t>
    <phoneticPr fontId="1"/>
  </si>
  <si>
    <t>Junior high school (n=181)</t>
    <phoneticPr fontId="1"/>
  </si>
  <si>
    <t>Higher grades of elementary school (n=67)</t>
    <phoneticPr fontId="1"/>
  </si>
  <si>
    <t>mean</t>
    <phoneticPr fontId="1"/>
  </si>
  <si>
    <t>Daily step count (&gt;=12,000 steps/day)*3</t>
    <phoneticPr fontId="1"/>
  </si>
  <si>
    <r>
      <t>*1 World Health Organization physical activity guidelines 2020</t>
    </r>
    <r>
      <rPr>
        <sz val="10"/>
        <color theme="1"/>
        <rFont val="ＭＳ Ｐ明朝"/>
        <family val="1"/>
        <charset val="128"/>
      </rPr>
      <t>　</t>
    </r>
    <phoneticPr fontId="1"/>
  </si>
  <si>
    <t>MVPA: moderate-to-vigorous physical activity</t>
    <phoneticPr fontId="1"/>
  </si>
  <si>
    <t>*3 da Silva MP, Fontana FE, Callahan E, Mazzardo O, De Campos W. Step-Count Guidelines for Children and Adolescents: A Systematic Review. J Phys Act Health. 2015;12(8):1184-1191</t>
    <phoneticPr fontId="1"/>
  </si>
  <si>
    <t>MVPA (&gt;=60min/day)*1,2</t>
    <phoneticPr fontId="1"/>
  </si>
  <si>
    <t>MVPA (&gt;=60min/day)*1,2</t>
    <phoneticPr fontId="1"/>
  </si>
  <si>
    <t>*2 Physical activity guideline for Japanese young children , Ministry of Education, Culture, Sports, Science and Technology</t>
    <phoneticPr fontId="1"/>
  </si>
  <si>
    <t>*2 Physical activity guideline for Japanese young children , Ministry of Education, Culture, Sports, Science and Technology</t>
    <phoneticPr fontId="1"/>
  </si>
  <si>
    <t>*1 Cole TJ, Bellizzi MC, Flegal KM, et al. Establishing a standard definition
for child overweight and obesity worldwide: international survey. BMJ.
2000;320:1240–3.</t>
    <phoneticPr fontId="1"/>
  </si>
  <si>
    <t>Weight status</t>
    <phoneticPr fontId="1"/>
  </si>
  <si>
    <t>BMI mean, SD</t>
    <phoneticPr fontId="1"/>
  </si>
  <si>
    <t>Proportion of each activity to wear time</t>
    <phoneticPr fontId="1"/>
  </si>
  <si>
    <t>Table 3c. Descriptive analysis of time spent in different intensities of physical activity and sedentary behavior by age group (girl)</t>
    <phoneticPr fontId="1"/>
  </si>
  <si>
    <t>Table 3b. Descriptive analysis of time spent in different intensities of physical activity and sedentary behavior by age group (boy)</t>
    <phoneticPr fontId="1"/>
  </si>
  <si>
    <t>Proportion of each activity to wear time</t>
    <phoneticPr fontId="1"/>
  </si>
  <si>
    <t>Table 3a. Descriptive analysis of time spent in different intensities of physical activity and sedentary behavior by gender</t>
    <phoneticPr fontId="1"/>
  </si>
  <si>
    <t>Table 2a. Adherence to the physical activity criteria by gender</t>
    <phoneticPr fontId="1"/>
  </si>
  <si>
    <t>Table 2b. Adherence to the physical activity criteria by gender and age group</t>
    <phoneticPr fontId="1"/>
  </si>
  <si>
    <t>Daily step count (steps/day)</t>
    <phoneticPr fontId="1"/>
  </si>
  <si>
    <t>&lt;7,000</t>
    <phoneticPr fontId="1"/>
  </si>
  <si>
    <t>7,000-8,499</t>
    <phoneticPr fontId="1"/>
  </si>
  <si>
    <t>8,500-9,999</t>
    <phoneticPr fontId="1"/>
  </si>
  <si>
    <t>11,500-12,999</t>
    <phoneticPr fontId="1"/>
  </si>
  <si>
    <t>14,500-15,999</t>
    <phoneticPr fontId="1"/>
  </si>
  <si>
    <t>&gt;=16,000</t>
    <phoneticPr fontId="1"/>
  </si>
  <si>
    <t>10,000-11499</t>
    <phoneticPr fontId="1"/>
  </si>
  <si>
    <t>13,000-14,499</t>
    <phoneticPr fontId="1"/>
  </si>
  <si>
    <t>10,000-11,499</t>
    <phoneticPr fontId="1"/>
  </si>
  <si>
    <r>
      <t>*1 World Health Organization physical activity guidelines 2020</t>
    </r>
    <r>
      <rPr>
        <sz val="10"/>
        <color theme="1"/>
        <rFont val="ＭＳ Ｐ明朝"/>
        <family val="1"/>
        <charset val="128"/>
      </rPr>
      <t>　</t>
    </r>
    <phoneticPr fontId="1"/>
  </si>
  <si>
    <t>SB: sedentary behavior; LPA: light-intensity physical activity, MVPA: moderate-to-vigorous physical activity, MPA: moderate-intensity physical activity, VPA: vidorous-intensity physical activity, SD:  standard deviation</t>
    <phoneticPr fontId="1"/>
  </si>
  <si>
    <t>Preschool, 4-5 years old</t>
    <phoneticPr fontId="1"/>
  </si>
  <si>
    <t xml:space="preserve">Lower grades of elementary school, 6-9 years old </t>
    <phoneticPr fontId="1"/>
  </si>
  <si>
    <t>Higher grades of elementary school, 9-12 years old</t>
    <phoneticPr fontId="1"/>
  </si>
  <si>
    <t>Junior high school, 12-15 years old</t>
    <phoneticPr fontId="1"/>
  </si>
  <si>
    <r>
      <t>Overweight or obese</t>
    </r>
    <r>
      <rPr>
        <vertAlign val="superscript"/>
        <sz val="10"/>
        <rFont val="Times New Roman"/>
        <family val="1"/>
      </rPr>
      <t>*1</t>
    </r>
    <phoneticPr fontId="1"/>
  </si>
  <si>
    <t>BMI; body mass index, SD:  standard deviation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</si>
</sst>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);[Red]\(0.0\)"/>
    <numFmt numFmtId="177" formatCode="###0.0"/>
    <numFmt numFmtId="178" formatCode="###0"/>
    <numFmt numFmtId="179" formatCode="0_);[Red]\(0\)"/>
    <numFmt numFmtId="180" formatCode="####.0"/>
    <numFmt numFmtId="181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Times New Roman"/>
      <family val="1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1" fontId="2" fillId="0" borderId="0" xfId="0" applyNumberFormat="1" applyFont="1" applyBorder="1">
      <alignment vertical="center"/>
    </xf>
    <xf numFmtId="0" fontId="2" fillId="0" borderId="0" xfId="0" applyFont="1" applyFill="1" applyBorder="1">
      <alignment vertical="center"/>
    </xf>
    <xf numFmtId="181" fontId="2" fillId="0" borderId="2" xfId="0" applyNumberFormat="1" applyFont="1" applyBorder="1">
      <alignment vertical="center"/>
    </xf>
    <xf numFmtId="179" fontId="6" fillId="0" borderId="3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" fontId="2" fillId="0" borderId="0" xfId="0" applyNumberFormat="1" applyFont="1" applyBorder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81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10" fillId="0" borderId="0" xfId="0" applyFo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3" applyNumberFormat="1" applyFont="1" applyBorder="1" applyAlignment="1">
      <alignment horizontal="right" vertical="center"/>
    </xf>
    <xf numFmtId="180" fontId="6" fillId="0" borderId="0" xfId="3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81" fontId="6" fillId="0" borderId="0" xfId="3" applyNumberFormat="1" applyFont="1" applyBorder="1" applyAlignment="1">
      <alignment horizontal="right" vertical="center"/>
    </xf>
    <xf numFmtId="177" fontId="6" fillId="0" borderId="0" xfId="3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3" applyNumberFormat="1" applyFont="1" applyBorder="1" applyAlignment="1">
      <alignment horizontal="right" vertical="center"/>
    </xf>
    <xf numFmtId="177" fontId="6" fillId="0" borderId="2" xfId="3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81" fontId="6" fillId="0" borderId="0" xfId="0" applyNumberFormat="1" applyFont="1" applyBorder="1">
      <alignment vertical="center"/>
    </xf>
    <xf numFmtId="181" fontId="6" fillId="0" borderId="0" xfId="0" applyNumberFormat="1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181" fontId="6" fillId="0" borderId="2" xfId="0" applyNumberFormat="1" applyFont="1" applyBorder="1">
      <alignment vertical="center"/>
    </xf>
  </cellXfs>
  <cellStyles count="4">
    <cellStyle name="標準" xfId="0" builtinId="0"/>
    <cellStyle name="標準 2" xfId="1"/>
    <cellStyle name="標準 3" xfId="2"/>
    <cellStyle name="標準_Tab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L20" sqref="L20"/>
    </sheetView>
  </sheetViews>
  <sheetFormatPr defaultColWidth="9" defaultRowHeight="12.75" x14ac:dyDescent="0.4"/>
  <cols>
    <col min="1" max="1" width="5.625" style="1" customWidth="1"/>
    <col min="2" max="2" width="4.125" style="1" customWidth="1"/>
    <col min="3" max="3" width="31.375" style="1" customWidth="1"/>
    <col min="4" max="5" width="5.125" style="1" customWidth="1"/>
    <col min="6" max="7" width="5.25" style="1" customWidth="1"/>
    <col min="8" max="16384" width="9" style="1"/>
  </cols>
  <sheetData>
    <row r="1" spans="1:8" x14ac:dyDescent="0.4">
      <c r="A1" s="25" t="s">
        <v>33</v>
      </c>
      <c r="B1" s="25"/>
      <c r="C1" s="25"/>
      <c r="D1" s="25"/>
      <c r="E1" s="25"/>
      <c r="F1" s="25"/>
      <c r="G1" s="25"/>
    </row>
    <row r="2" spans="1:8" x14ac:dyDescent="0.4">
      <c r="A2" s="15"/>
      <c r="B2" s="15"/>
      <c r="C2" s="15"/>
      <c r="D2" s="32" t="s">
        <v>37</v>
      </c>
      <c r="E2" s="32"/>
      <c r="F2" s="32" t="s">
        <v>38</v>
      </c>
      <c r="G2" s="32"/>
      <c r="H2" s="33"/>
    </row>
    <row r="3" spans="1:8" x14ac:dyDescent="0.4">
      <c r="A3" s="16"/>
      <c r="B3" s="16"/>
      <c r="C3" s="16"/>
      <c r="D3" s="9" t="s">
        <v>0</v>
      </c>
      <c r="E3" s="10" t="s">
        <v>1</v>
      </c>
      <c r="F3" s="9" t="s">
        <v>0</v>
      </c>
      <c r="G3" s="10" t="s">
        <v>1</v>
      </c>
      <c r="H3" s="33"/>
    </row>
    <row r="4" spans="1:8" x14ac:dyDescent="0.4">
      <c r="A4" s="27" t="s">
        <v>2</v>
      </c>
      <c r="B4" s="27"/>
      <c r="C4" s="27"/>
      <c r="D4" s="11"/>
      <c r="E4" s="12"/>
      <c r="F4" s="11"/>
      <c r="G4" s="12"/>
      <c r="H4" s="33"/>
    </row>
    <row r="5" spans="1:8" x14ac:dyDescent="0.4">
      <c r="A5" s="17"/>
      <c r="B5" s="22" t="s">
        <v>77</v>
      </c>
      <c r="C5" s="22"/>
      <c r="D5" s="34">
        <v>51</v>
      </c>
      <c r="E5" s="35">
        <f>D5/326*100</f>
        <v>15.644171779141105</v>
      </c>
      <c r="F5" s="34">
        <v>54</v>
      </c>
      <c r="G5" s="35">
        <f>F5/354*100</f>
        <v>15.254237288135593</v>
      </c>
      <c r="H5" s="36"/>
    </row>
    <row r="6" spans="1:8" x14ac:dyDescent="0.4">
      <c r="A6" s="18"/>
      <c r="B6" s="22" t="s">
        <v>78</v>
      </c>
      <c r="C6" s="22"/>
      <c r="D6" s="34">
        <v>36</v>
      </c>
      <c r="E6" s="35">
        <f t="shared" ref="E6:E8" si="0">D6/326*100</f>
        <v>11.042944785276074</v>
      </c>
      <c r="F6" s="34">
        <v>52</v>
      </c>
      <c r="G6" s="35">
        <f t="shared" ref="G6:G8" si="1">F6/354*100</f>
        <v>14.689265536723164</v>
      </c>
      <c r="H6" s="36"/>
    </row>
    <row r="7" spans="1:8" x14ac:dyDescent="0.4">
      <c r="A7" s="18"/>
      <c r="B7" s="22" t="s">
        <v>79</v>
      </c>
      <c r="C7" s="22"/>
      <c r="D7" s="34">
        <v>68</v>
      </c>
      <c r="E7" s="35">
        <f>D7/326*100</f>
        <v>20.858895705521473</v>
      </c>
      <c r="F7" s="34">
        <v>67</v>
      </c>
      <c r="G7" s="35">
        <f t="shared" si="1"/>
        <v>18.926553672316384</v>
      </c>
      <c r="H7" s="33"/>
    </row>
    <row r="8" spans="1:8" x14ac:dyDescent="0.4">
      <c r="A8" s="18"/>
      <c r="B8" s="22" t="s">
        <v>80</v>
      </c>
      <c r="C8" s="22"/>
      <c r="D8" s="34">
        <v>171</v>
      </c>
      <c r="E8" s="35">
        <f t="shared" si="0"/>
        <v>52.45398773006135</v>
      </c>
      <c r="F8" s="34">
        <v>181</v>
      </c>
      <c r="G8" s="35">
        <f t="shared" si="1"/>
        <v>51.129943502824858</v>
      </c>
      <c r="H8" s="33"/>
    </row>
    <row r="9" spans="1:8" x14ac:dyDescent="0.4">
      <c r="A9" s="26" t="s">
        <v>56</v>
      </c>
      <c r="B9" s="26"/>
      <c r="C9" s="26"/>
      <c r="D9" s="19"/>
      <c r="E9" s="20"/>
      <c r="F9" s="19"/>
      <c r="G9" s="20"/>
      <c r="H9" s="33"/>
    </row>
    <row r="10" spans="1:8" x14ac:dyDescent="0.4">
      <c r="A10" s="18"/>
      <c r="B10" s="18" t="s">
        <v>57</v>
      </c>
      <c r="C10" s="33"/>
      <c r="D10" s="19"/>
      <c r="E10" s="20"/>
      <c r="F10" s="19"/>
      <c r="G10" s="20"/>
      <c r="H10" s="33"/>
    </row>
    <row r="11" spans="1:8" x14ac:dyDescent="0.4">
      <c r="A11" s="18"/>
      <c r="B11" s="18"/>
      <c r="C11" s="22" t="s">
        <v>3</v>
      </c>
      <c r="D11" s="21">
        <v>15</v>
      </c>
      <c r="E11" s="21">
        <v>1.1000000000000001</v>
      </c>
      <c r="F11" s="21">
        <v>15</v>
      </c>
      <c r="G11" s="21">
        <v>1.7</v>
      </c>
      <c r="H11" s="33"/>
    </row>
    <row r="12" spans="1:8" x14ac:dyDescent="0.4">
      <c r="A12" s="18"/>
      <c r="B12" s="18"/>
      <c r="C12" s="22" t="s">
        <v>4</v>
      </c>
      <c r="D12" s="37">
        <v>15.5</v>
      </c>
      <c r="E12" s="37">
        <v>1.7</v>
      </c>
      <c r="F12" s="37">
        <v>15.9</v>
      </c>
      <c r="G12" s="37">
        <v>2.4</v>
      </c>
      <c r="H12" s="33"/>
    </row>
    <row r="13" spans="1:8" x14ac:dyDescent="0.4">
      <c r="A13" s="18"/>
      <c r="B13" s="18"/>
      <c r="C13" s="22" t="s">
        <v>5</v>
      </c>
      <c r="D13" s="37">
        <v>17.5</v>
      </c>
      <c r="E13" s="37">
        <v>3.1</v>
      </c>
      <c r="F13" s="37">
        <v>17.100000000000001</v>
      </c>
      <c r="G13" s="37">
        <v>2.5</v>
      </c>
      <c r="H13" s="33"/>
    </row>
    <row r="14" spans="1:8" x14ac:dyDescent="0.4">
      <c r="A14" s="18"/>
      <c r="B14" s="18"/>
      <c r="C14" s="22" t="s">
        <v>6</v>
      </c>
      <c r="D14" s="37">
        <v>18.8</v>
      </c>
      <c r="E14" s="37">
        <v>3.2</v>
      </c>
      <c r="F14" s="37">
        <v>18.899999999999999</v>
      </c>
      <c r="G14" s="37">
        <v>2.8</v>
      </c>
      <c r="H14" s="33"/>
    </row>
    <row r="15" spans="1:8" ht="15.75" x14ac:dyDescent="0.4">
      <c r="A15" s="18"/>
      <c r="B15" s="18" t="s">
        <v>81</v>
      </c>
      <c r="C15" s="18"/>
      <c r="D15" s="34"/>
      <c r="E15" s="38"/>
      <c r="F15" s="34"/>
      <c r="G15" s="38"/>
      <c r="H15" s="33"/>
    </row>
    <row r="16" spans="1:8" x14ac:dyDescent="0.4">
      <c r="A16" s="18"/>
      <c r="B16" s="18"/>
      <c r="C16" s="22" t="s">
        <v>3</v>
      </c>
      <c r="D16" s="34">
        <v>1</v>
      </c>
      <c r="E16" s="38">
        <v>2</v>
      </c>
      <c r="F16" s="34">
        <v>4</v>
      </c>
      <c r="G16" s="38">
        <v>7.4</v>
      </c>
      <c r="H16" s="33"/>
    </row>
    <row r="17" spans="1:8" x14ac:dyDescent="0.4">
      <c r="A17" s="18"/>
      <c r="B17" s="18"/>
      <c r="C17" s="22" t="s">
        <v>4</v>
      </c>
      <c r="D17" s="34">
        <v>2</v>
      </c>
      <c r="E17" s="38">
        <v>5.6</v>
      </c>
      <c r="F17" s="34">
        <v>6</v>
      </c>
      <c r="G17" s="38">
        <v>11.5</v>
      </c>
      <c r="H17" s="33"/>
    </row>
    <row r="18" spans="1:8" x14ac:dyDescent="0.4">
      <c r="A18" s="18"/>
      <c r="B18" s="18"/>
      <c r="C18" s="22" t="s">
        <v>5</v>
      </c>
      <c r="D18" s="34">
        <v>13</v>
      </c>
      <c r="E18" s="38">
        <v>19.100000000000001</v>
      </c>
      <c r="F18" s="34">
        <v>8</v>
      </c>
      <c r="G18" s="38">
        <v>11.9</v>
      </c>
      <c r="H18" s="33"/>
    </row>
    <row r="19" spans="1:8" x14ac:dyDescent="0.4">
      <c r="A19" s="16"/>
      <c r="B19" s="16"/>
      <c r="C19" s="39" t="s">
        <v>6</v>
      </c>
      <c r="D19" s="40">
        <v>15</v>
      </c>
      <c r="E19" s="41">
        <v>8.8000000000000007</v>
      </c>
      <c r="F19" s="40">
        <v>15</v>
      </c>
      <c r="G19" s="41">
        <v>8.3000000000000007</v>
      </c>
      <c r="H19" s="33"/>
    </row>
    <row r="20" spans="1:8" ht="36.75" customHeight="1" x14ac:dyDescent="0.4">
      <c r="A20" s="42" t="s">
        <v>55</v>
      </c>
      <c r="B20" s="42"/>
      <c r="C20" s="42"/>
      <c r="D20" s="42"/>
      <c r="E20" s="42"/>
      <c r="F20" s="42"/>
      <c r="G20" s="42"/>
      <c r="H20" s="33"/>
    </row>
    <row r="21" spans="1:8" x14ac:dyDescent="0.4">
      <c r="A21" s="33" t="s">
        <v>82</v>
      </c>
      <c r="B21" s="33"/>
      <c r="C21" s="33"/>
      <c r="D21" s="33"/>
      <c r="E21" s="33"/>
      <c r="F21" s="33"/>
      <c r="G21" s="33"/>
      <c r="H21" s="33"/>
    </row>
    <row r="22" spans="1:8" x14ac:dyDescent="0.4">
      <c r="A22" s="33"/>
      <c r="B22" s="33"/>
      <c r="C22" s="33"/>
      <c r="D22" s="33"/>
      <c r="E22" s="33"/>
      <c r="F22" s="33"/>
      <c r="G22" s="33"/>
      <c r="H22" s="33"/>
    </row>
    <row r="23" spans="1:8" x14ac:dyDescent="0.4">
      <c r="A23" s="33"/>
      <c r="B23" s="33"/>
      <c r="C23" s="36"/>
      <c r="D23" s="33"/>
      <c r="E23" s="33"/>
      <c r="F23" s="33"/>
      <c r="G23" s="33"/>
      <c r="H23" s="33"/>
    </row>
  </sheetData>
  <mergeCells count="6">
    <mergeCell ref="F2:G2"/>
    <mergeCell ref="A1:G1"/>
    <mergeCell ref="D2:E2"/>
    <mergeCell ref="A20:G20"/>
    <mergeCell ref="A9:C9"/>
    <mergeCell ref="A4:C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activeCell="H10" sqref="H10"/>
    </sheetView>
  </sheetViews>
  <sheetFormatPr defaultColWidth="9" defaultRowHeight="12.75" x14ac:dyDescent="0.4"/>
  <cols>
    <col min="1" max="1" width="4.5" style="1" customWidth="1"/>
    <col min="2" max="2" width="24.5" style="1" customWidth="1"/>
    <col min="3" max="6" width="4.375" style="1" customWidth="1"/>
    <col min="7" max="16384" width="9" style="1"/>
  </cols>
  <sheetData>
    <row r="1" spans="1:9" x14ac:dyDescent="0.4">
      <c r="A1" s="1" t="s">
        <v>63</v>
      </c>
    </row>
    <row r="2" spans="1:9" x14ac:dyDescent="0.4">
      <c r="A2" s="2"/>
      <c r="B2" s="2"/>
      <c r="C2" s="28" t="s">
        <v>39</v>
      </c>
      <c r="D2" s="28"/>
      <c r="E2" s="28" t="s">
        <v>38</v>
      </c>
      <c r="F2" s="28"/>
    </row>
    <row r="3" spans="1:9" x14ac:dyDescent="0.4">
      <c r="A3" s="3"/>
      <c r="B3" s="3"/>
      <c r="C3" s="4" t="s">
        <v>7</v>
      </c>
      <c r="D3" s="4" t="s">
        <v>8</v>
      </c>
      <c r="E3" s="4" t="s">
        <v>7</v>
      </c>
      <c r="F3" s="4" t="s">
        <v>8</v>
      </c>
    </row>
    <row r="4" spans="1:9" x14ac:dyDescent="0.4">
      <c r="A4" s="5" t="s">
        <v>51</v>
      </c>
      <c r="B4" s="5"/>
      <c r="C4" s="5">
        <v>193</v>
      </c>
      <c r="D4" s="6">
        <v>59.2</v>
      </c>
      <c r="E4" s="5">
        <v>167</v>
      </c>
      <c r="F4" s="5">
        <v>47.2</v>
      </c>
      <c r="G4" s="24"/>
    </row>
    <row r="5" spans="1:9" x14ac:dyDescent="0.4">
      <c r="A5" s="23" t="s">
        <v>47</v>
      </c>
      <c r="B5" s="23"/>
      <c r="C5" s="5">
        <v>214</v>
      </c>
      <c r="D5" s="5">
        <v>65.599999999999994</v>
      </c>
      <c r="E5" s="5">
        <v>154</v>
      </c>
      <c r="F5" s="5">
        <v>43.5</v>
      </c>
    </row>
    <row r="6" spans="1:9" s="5" customFormat="1" x14ac:dyDescent="0.4">
      <c r="A6" s="23" t="s">
        <v>65</v>
      </c>
      <c r="B6" s="23"/>
    </row>
    <row r="7" spans="1:9" x14ac:dyDescent="0.4">
      <c r="A7" s="23"/>
      <c r="B7" s="1" t="s">
        <v>66</v>
      </c>
      <c r="C7" s="5">
        <v>13</v>
      </c>
      <c r="D7" s="6">
        <v>3.9877300613496933</v>
      </c>
      <c r="E7" s="5">
        <v>47</v>
      </c>
      <c r="F7" s="6">
        <v>13.27683615819209</v>
      </c>
    </row>
    <row r="8" spans="1:9" x14ac:dyDescent="0.4">
      <c r="A8" s="23"/>
      <c r="B8" s="1" t="s">
        <v>67</v>
      </c>
      <c r="C8" s="5">
        <v>30</v>
      </c>
      <c r="D8" s="6">
        <v>9.2024539877300615</v>
      </c>
      <c r="E8" s="5">
        <v>43</v>
      </c>
      <c r="F8" s="6">
        <v>12.146892655367232</v>
      </c>
    </row>
    <row r="9" spans="1:9" x14ac:dyDescent="0.4">
      <c r="A9" s="23"/>
      <c r="B9" s="1" t="s">
        <v>68</v>
      </c>
      <c r="C9" s="5">
        <v>26</v>
      </c>
      <c r="D9" s="6">
        <v>7.9754601226993866</v>
      </c>
      <c r="E9" s="5">
        <v>48</v>
      </c>
      <c r="F9" s="6">
        <v>13.559322033898304</v>
      </c>
    </row>
    <row r="10" spans="1:9" x14ac:dyDescent="0.4">
      <c r="A10" s="23"/>
      <c r="B10" s="1" t="s">
        <v>72</v>
      </c>
      <c r="C10" s="5">
        <v>26</v>
      </c>
      <c r="D10" s="6">
        <v>7.9754601226993866</v>
      </c>
      <c r="E10" s="5">
        <v>48</v>
      </c>
      <c r="F10" s="6">
        <v>13.559322033898304</v>
      </c>
    </row>
    <row r="11" spans="1:9" x14ac:dyDescent="0.4">
      <c r="A11" s="23"/>
      <c r="B11" s="1" t="s">
        <v>69</v>
      </c>
      <c r="C11" s="5">
        <v>42</v>
      </c>
      <c r="D11" s="6">
        <v>12.883435582822086</v>
      </c>
      <c r="E11" s="5">
        <v>54</v>
      </c>
      <c r="F11" s="6">
        <v>15.254237288135593</v>
      </c>
    </row>
    <row r="12" spans="1:9" x14ac:dyDescent="0.4">
      <c r="A12" s="23"/>
      <c r="B12" s="5" t="s">
        <v>73</v>
      </c>
      <c r="C12" s="5">
        <v>42</v>
      </c>
      <c r="D12" s="6">
        <v>12.883435582822086</v>
      </c>
      <c r="E12" s="5">
        <v>50</v>
      </c>
      <c r="F12" s="6">
        <v>14.124293785310735</v>
      </c>
    </row>
    <row r="13" spans="1:9" x14ac:dyDescent="0.4">
      <c r="A13" s="23"/>
      <c r="B13" s="5" t="s">
        <v>70</v>
      </c>
      <c r="C13" s="5">
        <v>45</v>
      </c>
      <c r="D13" s="6">
        <v>13.803680981595093</v>
      </c>
      <c r="E13" s="5">
        <v>34</v>
      </c>
      <c r="F13" s="6">
        <v>9.6045197740112993</v>
      </c>
    </row>
    <row r="14" spans="1:9" x14ac:dyDescent="0.4">
      <c r="A14" s="13"/>
      <c r="B14" s="3" t="s">
        <v>71</v>
      </c>
      <c r="C14" s="3">
        <v>102</v>
      </c>
      <c r="D14" s="8">
        <v>31.288343558282211</v>
      </c>
      <c r="E14" s="3">
        <v>30</v>
      </c>
      <c r="F14" s="8">
        <v>8.4745762711864394</v>
      </c>
    </row>
    <row r="15" spans="1:9" x14ac:dyDescent="0.4">
      <c r="A15" s="7" t="s">
        <v>48</v>
      </c>
      <c r="B15" s="7"/>
      <c r="I15" s="5"/>
    </row>
    <row r="16" spans="1:9" ht="27.75" customHeight="1" x14ac:dyDescent="0.4">
      <c r="A16" s="29" t="s">
        <v>53</v>
      </c>
      <c r="B16" s="29"/>
      <c r="C16" s="29"/>
      <c r="D16" s="29"/>
      <c r="E16" s="29"/>
      <c r="F16" s="29"/>
      <c r="I16" s="5"/>
    </row>
    <row r="17" spans="1:9" x14ac:dyDescent="0.4">
      <c r="A17" s="7" t="s">
        <v>49</v>
      </c>
      <c r="B17" s="7"/>
      <c r="I17" s="5"/>
    </row>
    <row r="18" spans="1:9" ht="39" customHeight="1" x14ac:dyDescent="0.4">
      <c r="A18" s="29" t="s">
        <v>50</v>
      </c>
      <c r="B18" s="29"/>
      <c r="C18" s="29"/>
      <c r="D18" s="29"/>
      <c r="E18" s="29"/>
      <c r="F18" s="29"/>
      <c r="I18" s="5"/>
    </row>
    <row r="19" spans="1:9" x14ac:dyDescent="0.4">
      <c r="I19" s="5"/>
    </row>
    <row r="20" spans="1:9" x14ac:dyDescent="0.4">
      <c r="I20" s="5"/>
    </row>
    <row r="21" spans="1:9" x14ac:dyDescent="0.4">
      <c r="I21" s="5"/>
    </row>
    <row r="22" spans="1:9" x14ac:dyDescent="0.4">
      <c r="I22" s="5"/>
    </row>
    <row r="23" spans="1:9" x14ac:dyDescent="0.4">
      <c r="I23" s="5"/>
    </row>
  </sheetData>
  <mergeCells count="4">
    <mergeCell ref="C2:D2"/>
    <mergeCell ref="E2:F2"/>
    <mergeCell ref="A18:F18"/>
    <mergeCell ref="A16:F1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J27" sqref="J27"/>
    </sheetView>
  </sheetViews>
  <sheetFormatPr defaultColWidth="9" defaultRowHeight="12.75" x14ac:dyDescent="0.4"/>
  <cols>
    <col min="1" max="1" width="5.75" style="1" customWidth="1"/>
    <col min="2" max="2" width="22.25" style="1" customWidth="1"/>
    <col min="3" max="18" width="5.75" style="1" customWidth="1"/>
    <col min="19" max="16384" width="9" style="1"/>
  </cols>
  <sheetData>
    <row r="1" spans="1:18" x14ac:dyDescent="0.4">
      <c r="A1" s="1" t="s">
        <v>64</v>
      </c>
    </row>
    <row r="2" spans="1:18" x14ac:dyDescent="0.4">
      <c r="A2" s="2"/>
      <c r="B2" s="2"/>
      <c r="C2" s="30" t="s">
        <v>31</v>
      </c>
      <c r="D2" s="30"/>
      <c r="E2" s="30"/>
      <c r="F2" s="30"/>
      <c r="G2" s="30"/>
      <c r="H2" s="30"/>
      <c r="I2" s="30"/>
      <c r="J2" s="30"/>
      <c r="K2" s="30" t="s">
        <v>32</v>
      </c>
      <c r="L2" s="30"/>
      <c r="M2" s="30"/>
      <c r="N2" s="30"/>
      <c r="O2" s="30"/>
      <c r="P2" s="30"/>
      <c r="Q2" s="30"/>
      <c r="R2" s="30"/>
    </row>
    <row r="3" spans="1:18" ht="46.5" customHeight="1" x14ac:dyDescent="0.4">
      <c r="A3" s="5"/>
      <c r="B3" s="5"/>
      <c r="C3" s="30" t="s">
        <v>9</v>
      </c>
      <c r="D3" s="30"/>
      <c r="E3" s="31" t="s">
        <v>10</v>
      </c>
      <c r="F3" s="31"/>
      <c r="G3" s="31" t="s">
        <v>11</v>
      </c>
      <c r="H3" s="31"/>
      <c r="I3" s="31" t="s">
        <v>40</v>
      </c>
      <c r="J3" s="31"/>
      <c r="K3" s="30" t="s">
        <v>12</v>
      </c>
      <c r="L3" s="30"/>
      <c r="M3" s="31" t="s">
        <v>13</v>
      </c>
      <c r="N3" s="31"/>
      <c r="O3" s="31" t="s">
        <v>41</v>
      </c>
      <c r="P3" s="31"/>
      <c r="Q3" s="31" t="s">
        <v>42</v>
      </c>
      <c r="R3" s="31"/>
    </row>
    <row r="4" spans="1:18" x14ac:dyDescent="0.4">
      <c r="A4" s="3"/>
      <c r="B4" s="3"/>
      <c r="C4" s="4" t="s">
        <v>7</v>
      </c>
      <c r="D4" s="4" t="s">
        <v>8</v>
      </c>
      <c r="E4" s="4" t="s">
        <v>7</v>
      </c>
      <c r="F4" s="4" t="s">
        <v>8</v>
      </c>
      <c r="G4" s="4" t="s">
        <v>7</v>
      </c>
      <c r="H4" s="4" t="s">
        <v>8</v>
      </c>
      <c r="I4" s="4" t="s">
        <v>7</v>
      </c>
      <c r="J4" s="4" t="s">
        <v>8</v>
      </c>
      <c r="K4" s="4" t="s">
        <v>7</v>
      </c>
      <c r="L4" s="4" t="s">
        <v>8</v>
      </c>
      <c r="M4" s="4" t="s">
        <v>7</v>
      </c>
      <c r="N4" s="4" t="s">
        <v>8</v>
      </c>
      <c r="O4" s="4" t="s">
        <v>7</v>
      </c>
      <c r="P4" s="4" t="s">
        <v>8</v>
      </c>
      <c r="Q4" s="4" t="s">
        <v>7</v>
      </c>
      <c r="R4" s="4" t="s">
        <v>8</v>
      </c>
    </row>
    <row r="5" spans="1:18" x14ac:dyDescent="0.4">
      <c r="A5" s="5" t="s">
        <v>52</v>
      </c>
      <c r="B5" s="5"/>
      <c r="C5" s="5">
        <v>39</v>
      </c>
      <c r="D5" s="6">
        <v>76.5</v>
      </c>
      <c r="E5" s="14">
        <v>35</v>
      </c>
      <c r="F5" s="6">
        <v>97.2</v>
      </c>
      <c r="G5" s="14">
        <v>54</v>
      </c>
      <c r="H5" s="6">
        <v>79.400000000000006</v>
      </c>
      <c r="I5" s="14">
        <v>66</v>
      </c>
      <c r="J5" s="6">
        <v>37.9</v>
      </c>
      <c r="K5" s="5">
        <v>37</v>
      </c>
      <c r="L5" s="5">
        <v>68.5</v>
      </c>
      <c r="M5" s="5">
        <v>41</v>
      </c>
      <c r="N5" s="5">
        <v>78.8</v>
      </c>
      <c r="O5" s="14">
        <v>48</v>
      </c>
      <c r="P5" s="6">
        <v>70.599999999999994</v>
      </c>
      <c r="Q5" s="14">
        <v>42</v>
      </c>
      <c r="R5" s="6">
        <v>22.3</v>
      </c>
    </row>
    <row r="6" spans="1:18" x14ac:dyDescent="0.4">
      <c r="A6" s="23" t="s">
        <v>47</v>
      </c>
      <c r="B6" s="23"/>
      <c r="C6" s="5">
        <v>48</v>
      </c>
      <c r="D6" s="5">
        <v>94.1</v>
      </c>
      <c r="E6" s="5">
        <v>33</v>
      </c>
      <c r="F6" s="5">
        <v>91.7</v>
      </c>
      <c r="G6" s="5">
        <v>53</v>
      </c>
      <c r="H6" s="5">
        <v>77.900000000000006</v>
      </c>
      <c r="I6" s="5">
        <v>80</v>
      </c>
      <c r="J6" s="5">
        <v>46.8</v>
      </c>
      <c r="K6" s="5">
        <v>41</v>
      </c>
      <c r="L6" s="5">
        <v>75.900000000000006</v>
      </c>
      <c r="M6" s="5">
        <v>32</v>
      </c>
      <c r="N6" s="5">
        <v>61.5</v>
      </c>
      <c r="O6" s="5">
        <v>43</v>
      </c>
      <c r="P6" s="5">
        <v>64.2</v>
      </c>
      <c r="Q6" s="5">
        <v>38</v>
      </c>
      <c r="R6" s="5">
        <v>21</v>
      </c>
    </row>
    <row r="7" spans="1:18" x14ac:dyDescent="0.4">
      <c r="A7" s="23" t="s">
        <v>65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4">
      <c r="A8" s="23"/>
      <c r="B8" s="5" t="s">
        <v>66</v>
      </c>
      <c r="C8" s="5">
        <v>0</v>
      </c>
      <c r="D8" s="6">
        <v>0</v>
      </c>
      <c r="E8" s="5">
        <v>0</v>
      </c>
      <c r="F8" s="6">
        <v>0</v>
      </c>
      <c r="G8" s="5">
        <v>0</v>
      </c>
      <c r="H8" s="6">
        <v>0</v>
      </c>
      <c r="I8" s="5">
        <v>13</v>
      </c>
      <c r="J8" s="6">
        <v>7.6023391812865491</v>
      </c>
      <c r="K8" s="5">
        <v>0</v>
      </c>
      <c r="L8" s="6">
        <v>0</v>
      </c>
      <c r="M8" s="5">
        <v>0</v>
      </c>
      <c r="N8" s="6">
        <v>0</v>
      </c>
      <c r="O8" s="5">
        <v>1</v>
      </c>
      <c r="P8" s="6">
        <v>1.4925373134328357</v>
      </c>
      <c r="Q8" s="5">
        <v>46</v>
      </c>
      <c r="R8" s="6">
        <v>25.414364640883981</v>
      </c>
    </row>
    <row r="9" spans="1:18" x14ac:dyDescent="0.4">
      <c r="A9" s="23"/>
      <c r="B9" s="5" t="s">
        <v>67</v>
      </c>
      <c r="C9" s="5">
        <v>0</v>
      </c>
      <c r="D9" s="6">
        <v>0</v>
      </c>
      <c r="E9" s="5">
        <v>0</v>
      </c>
      <c r="F9" s="6">
        <v>0</v>
      </c>
      <c r="G9" s="5">
        <v>0</v>
      </c>
      <c r="H9" s="6">
        <v>0</v>
      </c>
      <c r="I9" s="5">
        <v>30</v>
      </c>
      <c r="J9" s="6">
        <v>17.543859649122805</v>
      </c>
      <c r="K9" s="5">
        <v>1</v>
      </c>
      <c r="L9" s="6">
        <v>1.8518518518518516</v>
      </c>
      <c r="M9" s="5">
        <v>2</v>
      </c>
      <c r="N9" s="6">
        <v>3.8461538461538463</v>
      </c>
      <c r="O9" s="5">
        <v>2</v>
      </c>
      <c r="P9" s="6">
        <v>2.9850746268656714</v>
      </c>
      <c r="Q9" s="5">
        <v>38</v>
      </c>
      <c r="R9" s="6">
        <v>20.994475138121548</v>
      </c>
    </row>
    <row r="10" spans="1:18" x14ac:dyDescent="0.4">
      <c r="A10" s="23"/>
      <c r="B10" s="5" t="s">
        <v>68</v>
      </c>
      <c r="C10" s="5">
        <v>1</v>
      </c>
      <c r="D10" s="6">
        <v>1.9607843137254901</v>
      </c>
      <c r="E10" s="5">
        <v>0</v>
      </c>
      <c r="F10" s="6">
        <v>0</v>
      </c>
      <c r="G10" s="5">
        <v>5</v>
      </c>
      <c r="H10" s="6">
        <v>7.3529411764705888</v>
      </c>
      <c r="I10" s="5">
        <v>20</v>
      </c>
      <c r="J10" s="6">
        <v>11.695906432748536</v>
      </c>
      <c r="K10" s="5">
        <v>5</v>
      </c>
      <c r="L10" s="6">
        <v>9.2592592592592595</v>
      </c>
      <c r="M10" s="5">
        <v>7</v>
      </c>
      <c r="N10" s="6">
        <v>13.461538461538462</v>
      </c>
      <c r="O10" s="5">
        <v>7</v>
      </c>
      <c r="P10" s="6">
        <v>10.44776119402985</v>
      </c>
      <c r="Q10" s="5">
        <v>29</v>
      </c>
      <c r="R10" s="6">
        <v>16.022099447513813</v>
      </c>
    </row>
    <row r="11" spans="1:18" x14ac:dyDescent="0.4">
      <c r="A11" s="23"/>
      <c r="B11" s="5" t="s">
        <v>74</v>
      </c>
      <c r="C11" s="5">
        <v>0</v>
      </c>
      <c r="D11" s="6">
        <v>0</v>
      </c>
      <c r="E11" s="5">
        <v>2</v>
      </c>
      <c r="F11" s="6">
        <v>5.5555555555555554</v>
      </c>
      <c r="G11" s="5">
        <v>6</v>
      </c>
      <c r="H11" s="6">
        <v>8.8235294117647065</v>
      </c>
      <c r="I11" s="5">
        <v>18</v>
      </c>
      <c r="J11" s="6">
        <v>10.526315789473683</v>
      </c>
      <c r="K11" s="5">
        <v>6</v>
      </c>
      <c r="L11" s="6">
        <v>11.111111111111111</v>
      </c>
      <c r="M11" s="5">
        <v>8</v>
      </c>
      <c r="N11" s="6">
        <v>15.384615384615385</v>
      </c>
      <c r="O11" s="5">
        <v>9</v>
      </c>
      <c r="P11" s="6">
        <v>13.432835820895523</v>
      </c>
      <c r="Q11" s="5">
        <v>25</v>
      </c>
      <c r="R11" s="6">
        <v>13.812154696132598</v>
      </c>
    </row>
    <row r="12" spans="1:18" x14ac:dyDescent="0.4">
      <c r="A12" s="23"/>
      <c r="B12" s="5" t="s">
        <v>69</v>
      </c>
      <c r="C12" s="5">
        <v>7</v>
      </c>
      <c r="D12" s="6">
        <v>13.725490196078432</v>
      </c>
      <c r="E12" s="5">
        <v>2</v>
      </c>
      <c r="F12" s="6">
        <v>5.5555555555555554</v>
      </c>
      <c r="G12" s="5">
        <v>10</v>
      </c>
      <c r="H12" s="6">
        <v>14.705882352941178</v>
      </c>
      <c r="I12" s="5">
        <v>23</v>
      </c>
      <c r="J12" s="6">
        <v>13.450292397660817</v>
      </c>
      <c r="K12" s="5">
        <v>12</v>
      </c>
      <c r="L12" s="6">
        <v>22.222222222222221</v>
      </c>
      <c r="M12" s="5">
        <v>8</v>
      </c>
      <c r="N12" s="6">
        <v>15.384615384615385</v>
      </c>
      <c r="O12" s="5">
        <v>20</v>
      </c>
      <c r="P12" s="6">
        <v>29.850746268656714</v>
      </c>
      <c r="Q12" s="5">
        <v>14</v>
      </c>
      <c r="R12" s="6">
        <v>7.7348066298342539</v>
      </c>
    </row>
    <row r="13" spans="1:18" x14ac:dyDescent="0.4">
      <c r="A13" s="23"/>
      <c r="B13" s="5" t="s">
        <v>73</v>
      </c>
      <c r="C13" s="5">
        <v>11</v>
      </c>
      <c r="D13" s="6">
        <v>21.568627450980394</v>
      </c>
      <c r="E13" s="5">
        <v>6</v>
      </c>
      <c r="F13" s="6">
        <v>16.666666666666664</v>
      </c>
      <c r="G13" s="5">
        <v>12</v>
      </c>
      <c r="H13" s="6">
        <v>17.647058823529413</v>
      </c>
      <c r="I13" s="5">
        <v>13</v>
      </c>
      <c r="J13" s="6">
        <v>7.6023391812865491</v>
      </c>
      <c r="K13" s="5">
        <v>14</v>
      </c>
      <c r="L13" s="6">
        <v>25.925925925925924</v>
      </c>
      <c r="M13" s="5">
        <v>13</v>
      </c>
      <c r="N13" s="6">
        <v>25</v>
      </c>
      <c r="O13" s="5">
        <v>12</v>
      </c>
      <c r="P13" s="6">
        <v>17.910447761194028</v>
      </c>
      <c r="Q13" s="5">
        <v>11</v>
      </c>
      <c r="R13" s="6">
        <v>6.0773480662983426</v>
      </c>
    </row>
    <row r="14" spans="1:18" x14ac:dyDescent="0.4">
      <c r="A14" s="23"/>
      <c r="B14" s="5" t="s">
        <v>70</v>
      </c>
      <c r="C14" s="5">
        <v>10</v>
      </c>
      <c r="D14" s="6">
        <v>19.607843137254903</v>
      </c>
      <c r="E14" s="5">
        <v>6</v>
      </c>
      <c r="F14" s="6">
        <v>16.666666666666664</v>
      </c>
      <c r="G14" s="5">
        <v>13</v>
      </c>
      <c r="H14" s="6">
        <v>19.117647058823529</v>
      </c>
      <c r="I14" s="5">
        <v>16</v>
      </c>
      <c r="J14" s="6">
        <v>9.3567251461988299</v>
      </c>
      <c r="K14" s="5">
        <v>5</v>
      </c>
      <c r="L14" s="6">
        <v>9.2592592592592595</v>
      </c>
      <c r="M14" s="5">
        <v>9</v>
      </c>
      <c r="N14" s="6">
        <v>17.307692307692307</v>
      </c>
      <c r="O14" s="5">
        <v>10</v>
      </c>
      <c r="P14" s="6">
        <v>14.925373134328357</v>
      </c>
      <c r="Q14" s="5">
        <v>10</v>
      </c>
      <c r="R14" s="6">
        <v>5.5248618784530388</v>
      </c>
    </row>
    <row r="15" spans="1:18" x14ac:dyDescent="0.4">
      <c r="A15" s="13"/>
      <c r="B15" s="3" t="s">
        <v>71</v>
      </c>
      <c r="C15" s="3">
        <v>22</v>
      </c>
      <c r="D15" s="8">
        <v>43.137254901960787</v>
      </c>
      <c r="E15" s="3">
        <v>20</v>
      </c>
      <c r="F15" s="8">
        <v>55.555555555555557</v>
      </c>
      <c r="G15" s="3">
        <v>22</v>
      </c>
      <c r="H15" s="8">
        <v>32.352941176470587</v>
      </c>
      <c r="I15" s="3">
        <v>38</v>
      </c>
      <c r="J15" s="8">
        <v>22.222222222222221</v>
      </c>
      <c r="K15" s="3">
        <v>11</v>
      </c>
      <c r="L15" s="8">
        <v>20.37037037037037</v>
      </c>
      <c r="M15" s="3">
        <v>5</v>
      </c>
      <c r="N15" s="8">
        <v>9.6153846153846168</v>
      </c>
      <c r="O15" s="3">
        <v>6</v>
      </c>
      <c r="P15" s="8">
        <v>8.9552238805970141</v>
      </c>
      <c r="Q15" s="3">
        <v>8</v>
      </c>
      <c r="R15" s="8">
        <v>4.4198895027624303</v>
      </c>
    </row>
    <row r="16" spans="1:18" x14ac:dyDescent="0.4">
      <c r="A16" s="7" t="s">
        <v>75</v>
      </c>
      <c r="B16" s="7"/>
    </row>
    <row r="17" spans="1:2" ht="15" customHeight="1" x14ac:dyDescent="0.4">
      <c r="A17" s="7" t="s">
        <v>54</v>
      </c>
      <c r="B17" s="7"/>
    </row>
    <row r="18" spans="1:2" x14ac:dyDescent="0.4">
      <c r="A18" s="7" t="s">
        <v>49</v>
      </c>
      <c r="B18" s="7"/>
    </row>
    <row r="19" spans="1:2" x14ac:dyDescent="0.4">
      <c r="A19" s="7" t="s">
        <v>50</v>
      </c>
      <c r="B19" s="7"/>
    </row>
  </sheetData>
  <mergeCells count="10">
    <mergeCell ref="C2:J2"/>
    <mergeCell ref="O3:P3"/>
    <mergeCell ref="Q3:R3"/>
    <mergeCell ref="K2:R2"/>
    <mergeCell ref="C3:D3"/>
    <mergeCell ref="E3:F3"/>
    <mergeCell ref="K3:L3"/>
    <mergeCell ref="M3:N3"/>
    <mergeCell ref="G3:H3"/>
    <mergeCell ref="I3:J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T29" sqref="T29"/>
    </sheetView>
  </sheetViews>
  <sheetFormatPr defaultColWidth="14" defaultRowHeight="12.75" x14ac:dyDescent="0.4"/>
  <cols>
    <col min="1" max="1" width="9.375" style="1" customWidth="1"/>
    <col min="2" max="2" width="12.125" style="1" bestFit="1" customWidth="1"/>
    <col min="3" max="3" width="6.375" style="1" bestFit="1" customWidth="1"/>
    <col min="4" max="5" width="5.625" style="1" bestFit="1" customWidth="1"/>
    <col min="6" max="10" width="6.375" style="1" bestFit="1" customWidth="1"/>
    <col min="11" max="12" width="5.625" style="1" bestFit="1" customWidth="1"/>
    <col min="13" max="16" width="6.375" style="1" bestFit="1" customWidth="1"/>
    <col min="17" max="16384" width="14" style="1"/>
  </cols>
  <sheetData>
    <row r="1" spans="1:18" x14ac:dyDescent="0.4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3"/>
      <c r="R1" s="33"/>
    </row>
    <row r="2" spans="1:18" x14ac:dyDescent="0.4">
      <c r="A2" s="44"/>
      <c r="B2" s="44"/>
      <c r="C2" s="45" t="s">
        <v>43</v>
      </c>
      <c r="D2" s="45"/>
      <c r="E2" s="45"/>
      <c r="F2" s="45"/>
      <c r="G2" s="45"/>
      <c r="H2" s="45"/>
      <c r="I2" s="45"/>
      <c r="J2" s="45" t="s">
        <v>38</v>
      </c>
      <c r="K2" s="45"/>
      <c r="L2" s="45"/>
      <c r="M2" s="45"/>
      <c r="N2" s="45"/>
      <c r="O2" s="45"/>
      <c r="P2" s="45"/>
      <c r="Q2" s="33"/>
      <c r="R2" s="33"/>
    </row>
    <row r="3" spans="1:18" x14ac:dyDescent="0.4">
      <c r="A3" s="13"/>
      <c r="B3" s="13"/>
      <c r="C3" s="46" t="s">
        <v>14</v>
      </c>
      <c r="D3" s="46" t="s">
        <v>15</v>
      </c>
      <c r="E3" s="46" t="s">
        <v>16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14</v>
      </c>
      <c r="K3" s="46" t="s">
        <v>15</v>
      </c>
      <c r="L3" s="46" t="s">
        <v>16</v>
      </c>
      <c r="M3" s="46" t="s">
        <v>17</v>
      </c>
      <c r="N3" s="46" t="s">
        <v>18</v>
      </c>
      <c r="O3" s="46" t="s">
        <v>19</v>
      </c>
      <c r="P3" s="46" t="s">
        <v>20</v>
      </c>
      <c r="Q3" s="33"/>
      <c r="R3" s="33"/>
    </row>
    <row r="4" spans="1:18" ht="13.5" customHeight="1" x14ac:dyDescent="0.4">
      <c r="A4" s="47" t="s">
        <v>21</v>
      </c>
      <c r="B4" s="47"/>
      <c r="C4" s="48">
        <v>791.32578878128834</v>
      </c>
      <c r="D4" s="48">
        <v>107.6427352845019</v>
      </c>
      <c r="E4" s="48">
        <v>645.91110000000003</v>
      </c>
      <c r="F4" s="48">
        <v>715.6</v>
      </c>
      <c r="G4" s="48">
        <v>776.56666665</v>
      </c>
      <c r="H4" s="48">
        <v>834.88888889999998</v>
      </c>
      <c r="I4" s="48">
        <v>980.49777777999998</v>
      </c>
      <c r="J4" s="49">
        <v>830.84500941920896</v>
      </c>
      <c r="K4" s="48">
        <v>124.73921670098446</v>
      </c>
      <c r="L4" s="48">
        <v>662.69330000000002</v>
      </c>
      <c r="M4" s="48">
        <v>749</v>
      </c>
      <c r="N4" s="48">
        <v>806.33333334999998</v>
      </c>
      <c r="O4" s="48">
        <v>890</v>
      </c>
      <c r="P4" s="48">
        <v>1071.4171432000001</v>
      </c>
      <c r="Q4" s="36"/>
      <c r="R4" s="33"/>
    </row>
    <row r="5" spans="1:18" x14ac:dyDescent="0.4">
      <c r="A5" s="50" t="s">
        <v>22</v>
      </c>
      <c r="B5" s="50"/>
      <c r="C5" s="48">
        <v>408.69496299478516</v>
      </c>
      <c r="D5" s="48">
        <v>122.39213713498263</v>
      </c>
      <c r="E5" s="48">
        <v>246.36429999999999</v>
      </c>
      <c r="F5" s="48">
        <v>323.33333329999999</v>
      </c>
      <c r="G5" s="48">
        <v>394.57142855000001</v>
      </c>
      <c r="H5" s="48">
        <v>474.66666670000001</v>
      </c>
      <c r="I5" s="48">
        <v>638.08571431999985</v>
      </c>
      <c r="J5" s="48">
        <v>469.93950766836161</v>
      </c>
      <c r="K5" s="48">
        <v>147.5533990771994</v>
      </c>
      <c r="L5" s="48">
        <v>269.08569999999997</v>
      </c>
      <c r="M5" s="48">
        <v>359.5</v>
      </c>
      <c r="N5" s="48">
        <v>448</v>
      </c>
      <c r="O5" s="48">
        <v>552.33333330000005</v>
      </c>
      <c r="P5" s="48">
        <v>741.77142858000002</v>
      </c>
      <c r="Q5" s="36"/>
      <c r="R5" s="33"/>
    </row>
    <row r="6" spans="1:18" x14ac:dyDescent="0.4">
      <c r="A6" s="51" t="s">
        <v>23</v>
      </c>
      <c r="B6" s="51"/>
      <c r="C6" s="48">
        <v>315.42057649294469</v>
      </c>
      <c r="D6" s="48">
        <v>67.43922240752697</v>
      </c>
      <c r="E6" s="48">
        <v>211.4</v>
      </c>
      <c r="F6" s="48">
        <v>266.39999999999998</v>
      </c>
      <c r="G6" s="48">
        <v>310.56944444999999</v>
      </c>
      <c r="H6" s="48">
        <v>357.14285710000001</v>
      </c>
      <c r="I6" s="48">
        <v>431.73333336000002</v>
      </c>
      <c r="J6" s="48">
        <v>301.60808896045199</v>
      </c>
      <c r="K6" s="48">
        <v>69.519655717203563</v>
      </c>
      <c r="L6" s="48">
        <v>188.72</v>
      </c>
      <c r="M6" s="48">
        <v>250.85714290000001</v>
      </c>
      <c r="N6" s="48">
        <v>301.33333334999998</v>
      </c>
      <c r="O6" s="48">
        <v>349.61666667500003</v>
      </c>
      <c r="P6" s="48">
        <v>413.60000002000004</v>
      </c>
      <c r="Q6" s="33"/>
      <c r="R6" s="33"/>
    </row>
    <row r="7" spans="1:18" x14ac:dyDescent="0.4">
      <c r="A7" s="51" t="s">
        <v>24</v>
      </c>
      <c r="B7" s="51"/>
      <c r="C7" s="48">
        <v>67.210249294294499</v>
      </c>
      <c r="D7" s="48">
        <v>29.144366658986538</v>
      </c>
      <c r="E7" s="48">
        <v>24.16</v>
      </c>
      <c r="F7" s="48">
        <v>46.8</v>
      </c>
      <c r="G7" s="48">
        <v>65.611111113333322</v>
      </c>
      <c r="H7" s="48">
        <v>83.833333334999992</v>
      </c>
      <c r="I7" s="48">
        <v>115.38888887999998</v>
      </c>
      <c r="J7" s="48">
        <v>59.29741278831353</v>
      </c>
      <c r="K7" s="48">
        <v>24.198199013149178</v>
      </c>
      <c r="L7" s="48">
        <v>21.386700000000001</v>
      </c>
      <c r="M7" s="48">
        <v>39.75</v>
      </c>
      <c r="N7" s="48">
        <v>59.047619046666668</v>
      </c>
      <c r="O7" s="48">
        <v>76.388888886666678</v>
      </c>
      <c r="P7" s="48">
        <v>99.066666666000003</v>
      </c>
      <c r="Q7" s="33"/>
      <c r="R7" s="33"/>
    </row>
    <row r="8" spans="1:18" x14ac:dyDescent="0.4">
      <c r="A8" s="23"/>
      <c r="B8" s="23" t="s">
        <v>25</v>
      </c>
      <c r="C8" s="48">
        <v>35.822127276257675</v>
      </c>
      <c r="D8" s="48">
        <v>15.322068108872182</v>
      </c>
      <c r="E8" s="48">
        <v>14.773300000000001</v>
      </c>
      <c r="F8" s="48">
        <v>24.4</v>
      </c>
      <c r="G8" s="48">
        <v>34.239999999999995</v>
      </c>
      <c r="H8" s="48">
        <v>45.5</v>
      </c>
      <c r="I8" s="48">
        <v>64.533333333999991</v>
      </c>
      <c r="J8" s="48">
        <v>33.829450273502808</v>
      </c>
      <c r="K8" s="48">
        <v>14.00871436206574</v>
      </c>
      <c r="L8" s="48">
        <v>13.04</v>
      </c>
      <c r="M8" s="48">
        <v>23.666666670000001</v>
      </c>
      <c r="N8" s="48">
        <v>33.714285709999999</v>
      </c>
      <c r="O8" s="48">
        <v>42</v>
      </c>
      <c r="P8" s="48">
        <v>57.88571428600001</v>
      </c>
      <c r="Q8" s="33"/>
      <c r="R8" s="33"/>
    </row>
    <row r="9" spans="1:18" x14ac:dyDescent="0.4">
      <c r="A9" s="23"/>
      <c r="B9" s="23" t="s">
        <v>26</v>
      </c>
      <c r="C9" s="48">
        <v>31.388122017837414</v>
      </c>
      <c r="D9" s="48">
        <v>22.03309881944655</v>
      </c>
      <c r="E9" s="48">
        <v>5.4333</v>
      </c>
      <c r="F9" s="48">
        <v>14.866666666666669</v>
      </c>
      <c r="G9" s="48">
        <v>28.5535714275</v>
      </c>
      <c r="H9" s="48">
        <v>41.666666669999998</v>
      </c>
      <c r="I9" s="48">
        <v>67.466666664000002</v>
      </c>
      <c r="J9" s="48">
        <v>25.467962514638423</v>
      </c>
      <c r="K9" s="48">
        <v>15.398503617233994</v>
      </c>
      <c r="L9" s="48">
        <v>4.7</v>
      </c>
      <c r="M9" s="48">
        <v>12.66666667</v>
      </c>
      <c r="N9" s="48">
        <v>24</v>
      </c>
      <c r="O9" s="48">
        <v>34.666666669999998</v>
      </c>
      <c r="P9" s="48">
        <v>53.733333333333348</v>
      </c>
      <c r="Q9" s="33"/>
      <c r="R9" s="33"/>
    </row>
    <row r="10" spans="1:18" x14ac:dyDescent="0.4">
      <c r="A10" s="51" t="s">
        <v>58</v>
      </c>
      <c r="B10" s="51"/>
      <c r="C10" s="51"/>
      <c r="D10" s="51"/>
      <c r="E10" s="51"/>
      <c r="F10" s="48"/>
      <c r="G10" s="48"/>
      <c r="H10" s="48"/>
      <c r="I10" s="48"/>
      <c r="J10" s="48"/>
      <c r="K10" s="33"/>
      <c r="L10" s="33"/>
      <c r="M10" s="33"/>
      <c r="N10" s="33"/>
      <c r="O10" s="33"/>
      <c r="P10" s="33"/>
      <c r="Q10" s="33"/>
      <c r="R10" s="33"/>
    </row>
    <row r="11" spans="1:18" x14ac:dyDescent="0.4">
      <c r="A11" s="23"/>
      <c r="B11" s="23" t="s">
        <v>27</v>
      </c>
      <c r="C11" s="48">
        <v>51.136171014776778</v>
      </c>
      <c r="D11" s="48">
        <v>10.80585036450538</v>
      </c>
      <c r="E11" s="48">
        <v>33.300699300699293</v>
      </c>
      <c r="F11" s="48">
        <v>43.306113772901043</v>
      </c>
      <c r="G11" s="48">
        <v>51.093453137343353</v>
      </c>
      <c r="H11" s="48">
        <v>58.424769895533288</v>
      </c>
      <c r="I11" s="48">
        <v>69.022449009278532</v>
      </c>
      <c r="J11" s="48">
        <v>55.77471588792816</v>
      </c>
      <c r="K11" s="48">
        <v>11.776331775798068</v>
      </c>
      <c r="L11" s="48">
        <v>36.383283804380042</v>
      </c>
      <c r="M11" s="48">
        <v>47.843815754877625</v>
      </c>
      <c r="N11" s="48">
        <v>55.352099768363672</v>
      </c>
      <c r="O11" s="48">
        <v>64.913770554031856</v>
      </c>
      <c r="P11" s="48">
        <v>73.432518221091186</v>
      </c>
      <c r="Q11" s="33"/>
      <c r="R11" s="33"/>
    </row>
    <row r="12" spans="1:18" x14ac:dyDescent="0.4">
      <c r="A12" s="23"/>
      <c r="B12" s="52" t="s">
        <v>28</v>
      </c>
      <c r="C12" s="48">
        <v>40.248383806218683</v>
      </c>
      <c r="D12" s="48">
        <v>8.8581692219084296</v>
      </c>
      <c r="E12" s="48">
        <v>25.784305918398196</v>
      </c>
      <c r="F12" s="48">
        <v>33.849578281272535</v>
      </c>
      <c r="G12" s="48">
        <v>39.65966315000464</v>
      </c>
      <c r="H12" s="48">
        <v>46.14576603090714</v>
      </c>
      <c r="I12" s="48">
        <v>55.740146608096893</v>
      </c>
      <c r="J12" s="48">
        <v>36.932061059675952</v>
      </c>
      <c r="K12" s="48">
        <v>9.742603259778452</v>
      </c>
      <c r="L12" s="48">
        <v>22.668779844986823</v>
      </c>
      <c r="M12" s="48">
        <v>29.546451006588896</v>
      </c>
      <c r="N12" s="48">
        <v>36.461081042119474</v>
      </c>
      <c r="O12" s="48">
        <v>43.189823220776773</v>
      </c>
      <c r="P12" s="48">
        <v>53.805929410881006</v>
      </c>
      <c r="Q12" s="33"/>
      <c r="R12" s="33"/>
    </row>
    <row r="13" spans="1:18" ht="13.5" customHeight="1" x14ac:dyDescent="0.4">
      <c r="A13" s="23"/>
      <c r="B13" s="52" t="s">
        <v>29</v>
      </c>
      <c r="C13" s="48">
        <v>8.6154451790642437</v>
      </c>
      <c r="D13" s="48">
        <v>3.849242128081789</v>
      </c>
      <c r="E13" s="48">
        <v>3.0703585147247123</v>
      </c>
      <c r="F13" s="48">
        <v>5.6866568545324174</v>
      </c>
      <c r="G13" s="48">
        <v>8.3946942041246171</v>
      </c>
      <c r="H13" s="48">
        <v>11.036988990585712</v>
      </c>
      <c r="I13" s="48">
        <v>15.459174802822588</v>
      </c>
      <c r="J13" s="48">
        <v>7.2932230523319994</v>
      </c>
      <c r="K13" s="48">
        <v>3.1639860012907124</v>
      </c>
      <c r="L13" s="48">
        <v>2.5590001909435531</v>
      </c>
      <c r="M13" s="48">
        <v>4.7745199095318069</v>
      </c>
      <c r="N13" s="48">
        <v>7.0934083286365954</v>
      </c>
      <c r="O13" s="48">
        <v>9.6066176037489122</v>
      </c>
      <c r="P13" s="48">
        <v>12.688958551819768</v>
      </c>
      <c r="Q13" s="33"/>
      <c r="R13" s="33"/>
    </row>
    <row r="14" spans="1:18" x14ac:dyDescent="0.4">
      <c r="A14" s="43" t="s">
        <v>30</v>
      </c>
      <c r="B14" s="43"/>
      <c r="C14" s="53">
        <v>13975.635128800612</v>
      </c>
      <c r="D14" s="53">
        <v>4591.7689222655663</v>
      </c>
      <c r="E14" s="53">
        <v>7269.8</v>
      </c>
      <c r="F14" s="53">
        <v>10791.333329999999</v>
      </c>
      <c r="G14" s="53">
        <v>13954.944445000001</v>
      </c>
      <c r="H14" s="53">
        <v>16816.5</v>
      </c>
      <c r="I14" s="53">
        <v>21125.066664000002</v>
      </c>
      <c r="J14" s="53">
        <v>11132.101906604521</v>
      </c>
      <c r="K14" s="53">
        <v>3705.0731856949101</v>
      </c>
      <c r="L14" s="53">
        <v>4763.1333000000004</v>
      </c>
      <c r="M14" s="53">
        <v>8474.7142860000004</v>
      </c>
      <c r="N14" s="53">
        <v>11116.17857</v>
      </c>
      <c r="O14" s="53">
        <v>13760.28571</v>
      </c>
      <c r="P14" s="53">
        <v>16930.45</v>
      </c>
      <c r="Q14" s="33"/>
      <c r="R14" s="33"/>
    </row>
    <row r="15" spans="1:18" x14ac:dyDescent="0.4">
      <c r="A15" s="33" t="s">
        <v>76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4">
      <c r="A16" s="33"/>
      <c r="B16" s="36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4">
      <c r="A17" s="33"/>
      <c r="B17" s="36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x14ac:dyDescent="0.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x14ac:dyDescent="0.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x14ac:dyDescent="0.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x14ac:dyDescent="0.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x14ac:dyDescent="0.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</sheetData>
  <mergeCells count="9">
    <mergeCell ref="A1:P1"/>
    <mergeCell ref="A7:B7"/>
    <mergeCell ref="A10:E10"/>
    <mergeCell ref="A14:B14"/>
    <mergeCell ref="C2:I2"/>
    <mergeCell ref="J2:P2"/>
    <mergeCell ref="A4:B4"/>
    <mergeCell ref="A5:B5"/>
    <mergeCell ref="A6:B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zoomScaleNormal="100" workbookViewId="0">
      <selection activeCell="O30" sqref="O30"/>
    </sheetView>
  </sheetViews>
  <sheetFormatPr defaultColWidth="9" defaultRowHeight="12.75" x14ac:dyDescent="0.4"/>
  <cols>
    <col min="1" max="1" width="9" style="1"/>
    <col min="2" max="2" width="12.125" style="1" bestFit="1" customWidth="1"/>
    <col min="3" max="3" width="6.375" style="1" bestFit="1" customWidth="1"/>
    <col min="4" max="4" width="5.625" style="1" bestFit="1" customWidth="1"/>
    <col min="5" max="10" width="6.375" style="1" bestFit="1" customWidth="1"/>
    <col min="11" max="11" width="5.625" style="1" bestFit="1" customWidth="1"/>
    <col min="12" max="17" width="6.375" style="1" bestFit="1" customWidth="1"/>
    <col min="18" max="19" width="5.625" style="1" bestFit="1" customWidth="1"/>
    <col min="20" max="24" width="6.375" style="1" bestFit="1" customWidth="1"/>
    <col min="25" max="26" width="5.625" style="1" bestFit="1" customWidth="1"/>
    <col min="27" max="30" width="6.375" style="1" bestFit="1" customWidth="1"/>
    <col min="31" max="16384" width="9" style="1"/>
  </cols>
  <sheetData>
    <row r="1" spans="1:30" x14ac:dyDescent="0.4">
      <c r="A1" s="43" t="s">
        <v>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13.5" customHeight="1" x14ac:dyDescent="0.4">
      <c r="A2" s="44"/>
      <c r="B2" s="44"/>
      <c r="C2" s="45" t="s">
        <v>9</v>
      </c>
      <c r="D2" s="45"/>
      <c r="E2" s="45"/>
      <c r="F2" s="45"/>
      <c r="G2" s="45"/>
      <c r="H2" s="45"/>
      <c r="I2" s="45"/>
      <c r="J2" s="45" t="s">
        <v>34</v>
      </c>
      <c r="K2" s="45"/>
      <c r="L2" s="45"/>
      <c r="M2" s="45"/>
      <c r="N2" s="45"/>
      <c r="O2" s="45"/>
      <c r="P2" s="45"/>
      <c r="Q2" s="45" t="s">
        <v>11</v>
      </c>
      <c r="R2" s="45"/>
      <c r="S2" s="45"/>
      <c r="T2" s="45"/>
      <c r="U2" s="45"/>
      <c r="V2" s="45"/>
      <c r="W2" s="45"/>
      <c r="X2" s="45" t="s">
        <v>40</v>
      </c>
      <c r="Y2" s="45"/>
      <c r="Z2" s="45"/>
      <c r="AA2" s="45"/>
      <c r="AB2" s="45"/>
      <c r="AC2" s="45"/>
      <c r="AD2" s="45"/>
    </row>
    <row r="3" spans="1:30" ht="13.5" customHeight="1" x14ac:dyDescent="0.4">
      <c r="A3" s="13"/>
      <c r="B3" s="13"/>
      <c r="C3" s="46" t="s">
        <v>14</v>
      </c>
      <c r="D3" s="46" t="s">
        <v>15</v>
      </c>
      <c r="E3" s="46" t="s">
        <v>16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14</v>
      </c>
      <c r="K3" s="46" t="s">
        <v>15</v>
      </c>
      <c r="L3" s="46" t="s">
        <v>16</v>
      </c>
      <c r="M3" s="46" t="s">
        <v>17</v>
      </c>
      <c r="N3" s="46" t="s">
        <v>18</v>
      </c>
      <c r="O3" s="46" t="s">
        <v>19</v>
      </c>
      <c r="P3" s="46" t="s">
        <v>20</v>
      </c>
      <c r="Q3" s="46" t="s">
        <v>14</v>
      </c>
      <c r="R3" s="46" t="s">
        <v>15</v>
      </c>
      <c r="S3" s="46" t="s">
        <v>16</v>
      </c>
      <c r="T3" s="46" t="s">
        <v>17</v>
      </c>
      <c r="U3" s="46" t="s">
        <v>18</v>
      </c>
      <c r="V3" s="46" t="s">
        <v>19</v>
      </c>
      <c r="W3" s="46" t="s">
        <v>20</v>
      </c>
      <c r="X3" s="46" t="s">
        <v>14</v>
      </c>
      <c r="Y3" s="46" t="s">
        <v>15</v>
      </c>
      <c r="Z3" s="46" t="s">
        <v>16</v>
      </c>
      <c r="AA3" s="46" t="s">
        <v>17</v>
      </c>
      <c r="AB3" s="46" t="s">
        <v>18</v>
      </c>
      <c r="AC3" s="46" t="s">
        <v>19</v>
      </c>
      <c r="AD3" s="46" t="s">
        <v>20</v>
      </c>
    </row>
    <row r="4" spans="1:30" x14ac:dyDescent="0.4">
      <c r="A4" s="47" t="s">
        <v>21</v>
      </c>
      <c r="B4" s="47"/>
      <c r="C4" s="48">
        <v>769.30504200980386</v>
      </c>
      <c r="D4" s="48">
        <v>68.948639092562019</v>
      </c>
      <c r="E4" s="48">
        <v>680.125</v>
      </c>
      <c r="F4" s="48">
        <v>728.10714282499998</v>
      </c>
      <c r="G4" s="48">
        <v>778.8</v>
      </c>
      <c r="H4" s="48">
        <v>796.72619050000003</v>
      </c>
      <c r="I4" s="48">
        <v>845.5333333333333</v>
      </c>
      <c r="J4" s="48">
        <v>798.3366402111111</v>
      </c>
      <c r="K4" s="48">
        <v>65.32252735746026</v>
      </c>
      <c r="L4" s="48">
        <v>677.6</v>
      </c>
      <c r="M4" s="48">
        <v>761.89285715000005</v>
      </c>
      <c r="N4" s="48">
        <v>792.25</v>
      </c>
      <c r="O4" s="48">
        <v>840</v>
      </c>
      <c r="P4" s="48">
        <v>903.73333331999993</v>
      </c>
      <c r="Q4" s="48">
        <v>798.07843137352938</v>
      </c>
      <c r="R4" s="48">
        <v>89.796722923333746</v>
      </c>
      <c r="S4" s="48">
        <v>675.96</v>
      </c>
      <c r="T4" s="48">
        <v>724.25</v>
      </c>
      <c r="U4" s="48">
        <v>793</v>
      </c>
      <c r="V4" s="48">
        <v>869.16666669999995</v>
      </c>
      <c r="W4" s="48">
        <v>955.31999999999971</v>
      </c>
      <c r="X4" s="48">
        <v>793.73214981988292</v>
      </c>
      <c r="Y4" s="48">
        <v>128.5181940632356</v>
      </c>
      <c r="Z4" s="48">
        <v>638.96</v>
      </c>
      <c r="AA4" s="48">
        <v>704.25</v>
      </c>
      <c r="AB4" s="48">
        <v>764</v>
      </c>
      <c r="AC4" s="48">
        <v>851.71428572499997</v>
      </c>
      <c r="AD4" s="48">
        <v>1071.3023809666663</v>
      </c>
    </row>
    <row r="5" spans="1:30" x14ac:dyDescent="0.4">
      <c r="A5" s="50" t="s">
        <v>22</v>
      </c>
      <c r="B5" s="50"/>
      <c r="C5" s="48">
        <v>296.11321194509799</v>
      </c>
      <c r="D5" s="48">
        <v>70.662853513784682</v>
      </c>
      <c r="E5" s="48">
        <v>198.45</v>
      </c>
      <c r="F5" s="48">
        <v>247.15714282499999</v>
      </c>
      <c r="G5" s="48">
        <v>299.06666666666666</v>
      </c>
      <c r="H5" s="48">
        <v>324.69047614999999</v>
      </c>
      <c r="I5" s="48">
        <v>392.983333335</v>
      </c>
      <c r="J5" s="48">
        <v>367.37899030277782</v>
      </c>
      <c r="K5" s="48">
        <v>53.62750419658142</v>
      </c>
      <c r="L5" s="48">
        <v>278.35000000000002</v>
      </c>
      <c r="M5" s="48">
        <v>335.1</v>
      </c>
      <c r="N5" s="48">
        <v>361</v>
      </c>
      <c r="O5" s="48">
        <v>399.88888889999998</v>
      </c>
      <c r="P5" s="48">
        <v>472.71111109000003</v>
      </c>
      <c r="Q5" s="48">
        <v>403.27808123382357</v>
      </c>
      <c r="R5" s="48">
        <v>89.689405365573677</v>
      </c>
      <c r="S5" s="48">
        <v>270.13</v>
      </c>
      <c r="T5" s="48">
        <v>335.16666665000002</v>
      </c>
      <c r="U5" s="48">
        <v>413.75</v>
      </c>
      <c r="V5" s="48">
        <v>451.5</v>
      </c>
      <c r="W5" s="48">
        <v>564.00666666999996</v>
      </c>
      <c r="X5" s="48">
        <v>453.12415761578933</v>
      </c>
      <c r="Y5" s="48">
        <v>131.32282059569323</v>
      </c>
      <c r="Z5" s="48">
        <v>266.7</v>
      </c>
      <c r="AA5" s="48">
        <v>359.70000000000005</v>
      </c>
      <c r="AB5" s="48">
        <v>437.33333329999999</v>
      </c>
      <c r="AC5" s="48">
        <v>517.74999997500004</v>
      </c>
      <c r="AD5" s="48">
        <v>695.94285715499984</v>
      </c>
    </row>
    <row r="6" spans="1:30" x14ac:dyDescent="0.4">
      <c r="A6" s="51" t="s">
        <v>23</v>
      </c>
      <c r="B6" s="51"/>
      <c r="C6" s="48">
        <v>399.41064425686278</v>
      </c>
      <c r="D6" s="48">
        <v>48.960939211876934</v>
      </c>
      <c r="E6" s="48">
        <v>317.3929</v>
      </c>
      <c r="F6" s="48">
        <v>363.78571424999996</v>
      </c>
      <c r="G6" s="48">
        <v>405.2</v>
      </c>
      <c r="H6" s="48">
        <v>430.68750002500002</v>
      </c>
      <c r="I6" s="48">
        <v>473.19523806500001</v>
      </c>
      <c r="J6" s="48">
        <v>337.40482804166663</v>
      </c>
      <c r="K6" s="48">
        <v>47.180120747908234</v>
      </c>
      <c r="L6" s="48">
        <v>263.8</v>
      </c>
      <c r="M6" s="48">
        <v>308.11111110000002</v>
      </c>
      <c r="N6" s="48">
        <v>335.44444444999999</v>
      </c>
      <c r="O6" s="48">
        <v>368.25</v>
      </c>
      <c r="P6" s="48">
        <v>418.96666670000002</v>
      </c>
      <c r="Q6" s="48">
        <v>318.90659430441167</v>
      </c>
      <c r="R6" s="48">
        <v>48.898371351028956</v>
      </c>
      <c r="S6" s="48">
        <v>240.25190000000001</v>
      </c>
      <c r="T6" s="48">
        <v>289.94444444999999</v>
      </c>
      <c r="U6" s="48">
        <v>313.66666666666669</v>
      </c>
      <c r="V6" s="48">
        <v>347.44444444999999</v>
      </c>
      <c r="W6" s="48">
        <v>408.26666667000001</v>
      </c>
      <c r="X6" s="48">
        <v>284.35639097894739</v>
      </c>
      <c r="Y6" s="48">
        <v>58.266098409854834</v>
      </c>
      <c r="Z6" s="48">
        <v>200.3</v>
      </c>
      <c r="AA6" s="48">
        <v>243.39999999999998</v>
      </c>
      <c r="AB6" s="48">
        <v>280</v>
      </c>
      <c r="AC6" s="48">
        <v>322.875</v>
      </c>
      <c r="AD6" s="48">
        <v>393.9</v>
      </c>
    </row>
    <row r="7" spans="1:30" x14ac:dyDescent="0.4">
      <c r="A7" s="51" t="s">
        <v>24</v>
      </c>
      <c r="B7" s="51"/>
      <c r="C7" s="48">
        <v>73.781185807647034</v>
      </c>
      <c r="D7" s="48">
        <v>18.867662476018555</v>
      </c>
      <c r="E7" s="48">
        <v>44.38</v>
      </c>
      <c r="F7" s="48">
        <v>60.857142857500001</v>
      </c>
      <c r="G7" s="48">
        <v>72.571428569999995</v>
      </c>
      <c r="H7" s="48">
        <v>88.166666669999998</v>
      </c>
      <c r="I7" s="48">
        <v>106.25</v>
      </c>
      <c r="J7" s="48">
        <v>93.552821870833341</v>
      </c>
      <c r="K7" s="48">
        <v>27.708520955128641</v>
      </c>
      <c r="L7" s="48">
        <v>62.6</v>
      </c>
      <c r="M7" s="48">
        <v>69</v>
      </c>
      <c r="N7" s="48">
        <v>84.5</v>
      </c>
      <c r="O7" s="48">
        <v>111.5</v>
      </c>
      <c r="P7" s="48">
        <v>143.10000000000002</v>
      </c>
      <c r="Q7" s="48">
        <v>75.893755835735277</v>
      </c>
      <c r="R7" s="48">
        <v>18.681593393221114</v>
      </c>
      <c r="S7" s="48">
        <v>46.853299999999997</v>
      </c>
      <c r="T7" s="48">
        <v>63</v>
      </c>
      <c r="U7" s="48">
        <v>73.666666669999998</v>
      </c>
      <c r="V7" s="48">
        <v>87.333333330000002</v>
      </c>
      <c r="W7" s="48">
        <v>107.25000000999998</v>
      </c>
      <c r="X7" s="48">
        <v>56.251601225555547</v>
      </c>
      <c r="Y7" s="48">
        <v>30.210257171631593</v>
      </c>
      <c r="Z7" s="48">
        <v>20.321400000000001</v>
      </c>
      <c r="AA7" s="48">
        <v>34.5</v>
      </c>
      <c r="AB7" s="48">
        <v>50.4</v>
      </c>
      <c r="AC7" s="48">
        <v>71.833333332500004</v>
      </c>
      <c r="AD7" s="48">
        <v>105.68333333349993</v>
      </c>
    </row>
    <row r="8" spans="1:30" ht="12.75" customHeight="1" x14ac:dyDescent="0.4">
      <c r="A8" s="23"/>
      <c r="B8" s="23" t="s">
        <v>25</v>
      </c>
      <c r="C8" s="48">
        <v>34.625816993333338</v>
      </c>
      <c r="D8" s="48">
        <v>8.9035728949979251</v>
      </c>
      <c r="E8" s="48">
        <v>21.215</v>
      </c>
      <c r="F8" s="48">
        <v>27.257142854999998</v>
      </c>
      <c r="G8" s="48">
        <v>33.25</v>
      </c>
      <c r="H8" s="48">
        <v>41.928571427500003</v>
      </c>
      <c r="I8" s="48">
        <v>49.900000000000006</v>
      </c>
      <c r="J8" s="48">
        <v>48.519576720000003</v>
      </c>
      <c r="K8" s="48">
        <v>13.435459667487942</v>
      </c>
      <c r="L8" s="48">
        <v>28.05</v>
      </c>
      <c r="M8" s="48">
        <v>38.888888889999997</v>
      </c>
      <c r="N8" s="48">
        <v>46.825000000000003</v>
      </c>
      <c r="O8" s="48">
        <v>56.125</v>
      </c>
      <c r="P8" s="48">
        <v>75.688888888666682</v>
      </c>
      <c r="Q8" s="48">
        <v>49.657306255882368</v>
      </c>
      <c r="R8" s="48">
        <v>12.87019825543563</v>
      </c>
      <c r="S8" s="48">
        <v>30.9</v>
      </c>
      <c r="T8" s="48">
        <v>38.888888890000004</v>
      </c>
      <c r="U8" s="48">
        <v>48.416666667499996</v>
      </c>
      <c r="V8" s="48">
        <v>59.666666665000001</v>
      </c>
      <c r="W8" s="48">
        <v>72.399999999999977</v>
      </c>
      <c r="X8" s="48">
        <v>28.004065719766082</v>
      </c>
      <c r="Y8" s="48">
        <v>12.265272300622753</v>
      </c>
      <c r="Z8" s="48">
        <v>9.8800000000000008</v>
      </c>
      <c r="AA8" s="48">
        <v>19.53125</v>
      </c>
      <c r="AB8" s="48">
        <v>26.190476188571431</v>
      </c>
      <c r="AC8" s="48">
        <v>34.910714287499999</v>
      </c>
      <c r="AD8" s="48">
        <v>48.966666666499989</v>
      </c>
    </row>
    <row r="9" spans="1:30" ht="12.75" customHeight="1" x14ac:dyDescent="0.4">
      <c r="A9" s="23"/>
      <c r="B9" s="23" t="s">
        <v>26</v>
      </c>
      <c r="C9" s="48">
        <v>39.155368814117651</v>
      </c>
      <c r="D9" s="48">
        <v>15.326848960713507</v>
      </c>
      <c r="E9" s="48">
        <v>14.61</v>
      </c>
      <c r="F9" s="48">
        <v>30.333333334999999</v>
      </c>
      <c r="G9" s="48">
        <v>36.333333330000002</v>
      </c>
      <c r="H9" s="48">
        <v>48.303571427500003</v>
      </c>
      <c r="I9" s="48">
        <v>67.850000000000009</v>
      </c>
      <c r="J9" s="48">
        <v>45.033245149999999</v>
      </c>
      <c r="K9" s="48">
        <v>19.797808782089234</v>
      </c>
      <c r="L9" s="48">
        <v>18.835699999999999</v>
      </c>
      <c r="M9" s="48">
        <v>27.777777774999997</v>
      </c>
      <c r="N9" s="48">
        <v>42.111111109999996</v>
      </c>
      <c r="O9" s="48">
        <v>59.833333332500004</v>
      </c>
      <c r="P9" s="48">
        <v>80.650000000000006</v>
      </c>
      <c r="Q9" s="48">
        <v>26.236449580102938</v>
      </c>
      <c r="R9" s="48">
        <v>11.906976869271658</v>
      </c>
      <c r="S9" s="48">
        <v>8.6221999999999994</v>
      </c>
      <c r="T9" s="48">
        <v>15.339285714999999</v>
      </c>
      <c r="U9" s="48">
        <v>27.166666665000001</v>
      </c>
      <c r="V9" s="48">
        <v>34.450000000000003</v>
      </c>
      <c r="W9" s="48">
        <v>46.911111113999986</v>
      </c>
      <c r="X9" s="48">
        <v>28.247535505543855</v>
      </c>
      <c r="Y9" s="48">
        <v>25.384075055777934</v>
      </c>
      <c r="Z9" s="48">
        <v>4.1100000000000003</v>
      </c>
      <c r="AA9" s="48">
        <v>10.86</v>
      </c>
      <c r="AB9" s="48">
        <v>21.6</v>
      </c>
      <c r="AC9" s="48">
        <v>38.475000000000001</v>
      </c>
      <c r="AD9" s="48">
        <v>67.166666663499967</v>
      </c>
    </row>
    <row r="10" spans="1:30" x14ac:dyDescent="0.4">
      <c r="A10" s="51" t="s">
        <v>58</v>
      </c>
      <c r="B10" s="51"/>
      <c r="C10" s="51"/>
      <c r="D10" s="51"/>
      <c r="E10" s="51"/>
      <c r="F10" s="51"/>
      <c r="G10" s="5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</row>
    <row r="11" spans="1:30" ht="13.5" customHeight="1" x14ac:dyDescent="0.4">
      <c r="A11" s="23"/>
      <c r="B11" s="23" t="s">
        <v>27</v>
      </c>
      <c r="C11" s="48">
        <v>38.260256190146713</v>
      </c>
      <c r="D11" s="48">
        <v>6.9035511665807396</v>
      </c>
      <c r="E11" s="48">
        <v>26.140701071080816</v>
      </c>
      <c r="F11" s="48">
        <v>33.230887432447773</v>
      </c>
      <c r="G11" s="48">
        <v>37.784090907749146</v>
      </c>
      <c r="H11" s="48">
        <v>43.058568329718007</v>
      </c>
      <c r="I11" s="48">
        <v>49.824131416901871</v>
      </c>
      <c r="J11" s="48">
        <v>38.260256190146698</v>
      </c>
      <c r="K11" s="48">
        <v>6.9035511665807396</v>
      </c>
      <c r="L11" s="48">
        <v>26.140701071080816</v>
      </c>
      <c r="M11" s="48">
        <v>33.230887432447773</v>
      </c>
      <c r="N11" s="48">
        <v>37.784090907749146</v>
      </c>
      <c r="O11" s="48">
        <v>43.058568329718007</v>
      </c>
      <c r="P11" s="48">
        <v>49.824131416901871</v>
      </c>
      <c r="Q11" s="48">
        <v>50.140074536709072</v>
      </c>
      <c r="R11" s="48">
        <v>7.7637504624115303</v>
      </c>
      <c r="S11" s="48">
        <v>38.003795721187025</v>
      </c>
      <c r="T11" s="48">
        <v>44.530131459065473</v>
      </c>
      <c r="U11" s="48">
        <v>50.728718192993284</v>
      </c>
      <c r="V11" s="48">
        <v>54.941113490364032</v>
      </c>
      <c r="W11" s="48">
        <v>63.042911195968351</v>
      </c>
      <c r="X11" s="48">
        <v>56.448505650028075</v>
      </c>
      <c r="Y11" s="48">
        <v>9.7507640487631217</v>
      </c>
      <c r="Z11" s="48">
        <v>38.941881100266194</v>
      </c>
      <c r="AA11" s="48">
        <v>49.196715456101451</v>
      </c>
      <c r="AB11" s="48">
        <v>57.217261901041674</v>
      </c>
      <c r="AC11" s="48">
        <v>64.061880204841799</v>
      </c>
      <c r="AD11" s="48">
        <v>71.568347214920394</v>
      </c>
    </row>
    <row r="12" spans="1:30" ht="13.5" customHeight="1" x14ac:dyDescent="0.4">
      <c r="A12" s="23"/>
      <c r="B12" s="52" t="s">
        <v>28</v>
      </c>
      <c r="C12" s="48">
        <v>52.093439472299281</v>
      </c>
      <c r="D12" s="48">
        <v>6.3270071321487755</v>
      </c>
      <c r="E12" s="48">
        <v>42.578426996172418</v>
      </c>
      <c r="F12" s="48">
        <v>47.8125</v>
      </c>
      <c r="G12" s="48">
        <v>50.989010989010985</v>
      </c>
      <c r="H12" s="48">
        <v>56.559065937499994</v>
      </c>
      <c r="I12" s="48">
        <v>62.994871794871791</v>
      </c>
      <c r="J12" s="48">
        <v>52.093439472299281</v>
      </c>
      <c r="K12" s="48">
        <v>6.3270071321487755</v>
      </c>
      <c r="L12" s="48">
        <v>42.578426996172418</v>
      </c>
      <c r="M12" s="48">
        <v>47.8125</v>
      </c>
      <c r="N12" s="48">
        <v>50.989010989010985</v>
      </c>
      <c r="O12" s="48">
        <v>56.559065937499994</v>
      </c>
      <c r="P12" s="48">
        <v>62.994871794871791</v>
      </c>
      <c r="Q12" s="48">
        <v>40.266995164438548</v>
      </c>
      <c r="R12" s="48">
        <v>6.6214148607705186</v>
      </c>
      <c r="S12" s="48">
        <v>29.101310624386727</v>
      </c>
      <c r="T12" s="48">
        <v>35.833366784195348</v>
      </c>
      <c r="U12" s="48">
        <v>40.255777069093917</v>
      </c>
      <c r="V12" s="48">
        <v>43.744579500530179</v>
      </c>
      <c r="W12" s="48">
        <v>52.219928433801265</v>
      </c>
      <c r="X12" s="48">
        <v>36.284632233444832</v>
      </c>
      <c r="Y12" s="48">
        <v>7.5975189235769545</v>
      </c>
      <c r="Z12" s="48">
        <v>24.214901461800324</v>
      </c>
      <c r="AA12" s="48">
        <v>30.952380952380953</v>
      </c>
      <c r="AB12" s="48">
        <v>35.751488098958333</v>
      </c>
      <c r="AC12" s="48">
        <v>41.06666666666667</v>
      </c>
      <c r="AD12" s="48">
        <v>49.829545454545453</v>
      </c>
    </row>
    <row r="13" spans="1:30" ht="12.75" customHeight="1" x14ac:dyDescent="0.4">
      <c r="A13" s="23"/>
      <c r="B13" s="52" t="s">
        <v>29</v>
      </c>
      <c r="C13" s="48">
        <v>9.6463043373208173</v>
      </c>
      <c r="D13" s="48">
        <v>2.5566470225019189</v>
      </c>
      <c r="E13" s="48">
        <v>4.9206121168193864</v>
      </c>
      <c r="F13" s="48">
        <v>8</v>
      </c>
      <c r="G13" s="48">
        <v>9.5667244369225877</v>
      </c>
      <c r="H13" s="48">
        <v>11.857142857142858</v>
      </c>
      <c r="I13" s="48">
        <v>14.745879117788459</v>
      </c>
      <c r="J13" s="48">
        <v>9.6463043373208173</v>
      </c>
      <c r="K13" s="48">
        <v>2.5566470225019189</v>
      </c>
      <c r="L13" s="48">
        <v>4.9206121168193864</v>
      </c>
      <c r="M13" s="48">
        <v>8</v>
      </c>
      <c r="N13" s="48">
        <v>9.5667244369225877</v>
      </c>
      <c r="O13" s="48">
        <v>11.857142857142858</v>
      </c>
      <c r="P13" s="48">
        <v>14.745879117788459</v>
      </c>
      <c r="Q13" s="48">
        <v>9.592930298911579</v>
      </c>
      <c r="R13" s="48">
        <v>2.4627379280199295</v>
      </c>
      <c r="S13" s="48">
        <v>5.843858110011535</v>
      </c>
      <c r="T13" s="48">
        <v>7.849810698183223</v>
      </c>
      <c r="U13" s="48">
        <v>9.3452823585896869</v>
      </c>
      <c r="V13" s="48">
        <v>11.841072251476859</v>
      </c>
      <c r="W13" s="48">
        <v>13.552256314208373</v>
      </c>
      <c r="X13" s="48">
        <v>7.2668621165954974</v>
      </c>
      <c r="Y13" s="48">
        <v>4.1254635529344306</v>
      </c>
      <c r="Z13" s="48">
        <v>2.5745570745938298</v>
      </c>
      <c r="AA13" s="48">
        <v>4.1748206131767773</v>
      </c>
      <c r="AB13" s="48">
        <v>6.0279870828848221</v>
      </c>
      <c r="AC13" s="48">
        <v>9.3023255813953494</v>
      </c>
      <c r="AD13" s="48">
        <v>13.867625445920838</v>
      </c>
    </row>
    <row r="14" spans="1:30" ht="12.75" customHeight="1" x14ac:dyDescent="0.4">
      <c r="A14" s="43" t="s">
        <v>65</v>
      </c>
      <c r="B14" s="43"/>
      <c r="C14" s="53">
        <v>15671.874346215689</v>
      </c>
      <c r="D14" s="53">
        <v>2747.3072792594385</v>
      </c>
      <c r="E14" s="53">
        <v>11942.1955</v>
      </c>
      <c r="F14" s="53">
        <v>13646.214285</v>
      </c>
      <c r="G14" s="53">
        <v>15515</v>
      </c>
      <c r="H14" s="53">
        <v>17468.3125</v>
      </c>
      <c r="I14" s="53">
        <v>20476.495833500001</v>
      </c>
      <c r="J14" s="53">
        <v>17003.592306388888</v>
      </c>
      <c r="K14" s="53">
        <v>3676.4441137940848</v>
      </c>
      <c r="L14" s="53">
        <v>11097.422200000001</v>
      </c>
      <c r="M14" s="53">
        <v>14323.9375</v>
      </c>
      <c r="N14" s="53">
        <v>16629.722224999998</v>
      </c>
      <c r="O14" s="53">
        <v>18985.791665000001</v>
      </c>
      <c r="P14" s="53">
        <v>23648.500000000004</v>
      </c>
      <c r="Q14" s="53">
        <v>14713.143108264705</v>
      </c>
      <c r="R14" s="53">
        <v>3054.5064142763367</v>
      </c>
      <c r="S14" s="53">
        <v>9781.9832999999999</v>
      </c>
      <c r="T14" s="53">
        <v>12191.833334999999</v>
      </c>
      <c r="U14" s="53">
        <v>14543.916665000001</v>
      </c>
      <c r="V14" s="53">
        <v>17101.833334999999</v>
      </c>
      <c r="W14" s="53">
        <v>19314.999997000003</v>
      </c>
      <c r="X14" s="53">
        <v>12538.996525964913</v>
      </c>
      <c r="Y14" s="53">
        <v>5150.7413101470329</v>
      </c>
      <c r="Z14" s="53">
        <v>6114.2833000000001</v>
      </c>
      <c r="AA14" s="53">
        <v>8464.2625000000007</v>
      </c>
      <c r="AB14" s="53">
        <v>11771</v>
      </c>
      <c r="AC14" s="53">
        <v>15451.099999999999</v>
      </c>
      <c r="AD14" s="53">
        <v>21101.116663500001</v>
      </c>
    </row>
    <row r="15" spans="1:30" ht="12.75" customHeight="1" x14ac:dyDescent="0.4">
      <c r="A15" s="33" t="s">
        <v>76</v>
      </c>
      <c r="B15" s="2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</row>
    <row r="16" spans="1:30" x14ac:dyDescent="0.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12.75" customHeight="1" x14ac:dyDescent="0.4">
      <c r="A17" s="3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x14ac:dyDescent="0.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x14ac:dyDescent="0.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x14ac:dyDescent="0.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x14ac:dyDescent="0.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</sheetData>
  <mergeCells count="11">
    <mergeCell ref="C2:I2"/>
    <mergeCell ref="J2:P2"/>
    <mergeCell ref="Q2:W2"/>
    <mergeCell ref="X2:AD2"/>
    <mergeCell ref="A1:AD1"/>
    <mergeCell ref="A14:B14"/>
    <mergeCell ref="A10:G10"/>
    <mergeCell ref="A4:B4"/>
    <mergeCell ref="A5:B5"/>
    <mergeCell ref="A6:B6"/>
    <mergeCell ref="A7:B7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workbookViewId="0">
      <selection activeCell="V32" sqref="V32"/>
    </sheetView>
  </sheetViews>
  <sheetFormatPr defaultColWidth="9" defaultRowHeight="12.75" x14ac:dyDescent="0.4"/>
  <cols>
    <col min="1" max="1" width="9" style="1"/>
    <col min="2" max="2" width="12.125" style="1" bestFit="1" customWidth="1"/>
    <col min="3" max="3" width="6.375" style="1" bestFit="1" customWidth="1"/>
    <col min="4" max="5" width="5.625" style="1" bestFit="1" customWidth="1"/>
    <col min="6" max="10" width="6.375" style="1" bestFit="1" customWidth="1"/>
    <col min="11" max="12" width="5.625" style="1" bestFit="1" customWidth="1"/>
    <col min="13" max="17" width="6.375" style="1" bestFit="1" customWidth="1"/>
    <col min="18" max="19" width="5.625" style="1" bestFit="1" customWidth="1"/>
    <col min="20" max="23" width="6.375" style="1" bestFit="1" customWidth="1"/>
    <col min="24" max="26" width="5.625" style="1" bestFit="1" customWidth="1"/>
    <col min="27" max="30" width="6.375" style="1" bestFit="1" customWidth="1"/>
    <col min="31" max="16384" width="9" style="1"/>
  </cols>
  <sheetData>
    <row r="1" spans="1:32" ht="13.5" customHeight="1" x14ac:dyDescent="0.4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33"/>
      <c r="AF1" s="33"/>
    </row>
    <row r="2" spans="1:32" x14ac:dyDescent="0.4">
      <c r="A2" s="44"/>
      <c r="B2" s="44"/>
      <c r="C2" s="45" t="s">
        <v>35</v>
      </c>
      <c r="D2" s="45"/>
      <c r="E2" s="45"/>
      <c r="F2" s="45"/>
      <c r="G2" s="45"/>
      <c r="H2" s="45"/>
      <c r="I2" s="45"/>
      <c r="J2" s="45" t="s">
        <v>36</v>
      </c>
      <c r="K2" s="45"/>
      <c r="L2" s="45"/>
      <c r="M2" s="45"/>
      <c r="N2" s="45"/>
      <c r="O2" s="45"/>
      <c r="P2" s="45"/>
      <c r="Q2" s="45" t="s">
        <v>45</v>
      </c>
      <c r="R2" s="45"/>
      <c r="S2" s="45"/>
      <c r="T2" s="45"/>
      <c r="U2" s="45"/>
      <c r="V2" s="45"/>
      <c r="W2" s="45"/>
      <c r="X2" s="45" t="s">
        <v>44</v>
      </c>
      <c r="Y2" s="45"/>
      <c r="Z2" s="45"/>
      <c r="AA2" s="45"/>
      <c r="AB2" s="45"/>
      <c r="AC2" s="45"/>
      <c r="AD2" s="45"/>
      <c r="AE2" s="33"/>
      <c r="AF2" s="33"/>
    </row>
    <row r="3" spans="1:32" x14ac:dyDescent="0.4">
      <c r="A3" s="13"/>
      <c r="B3" s="13"/>
      <c r="C3" s="46" t="s">
        <v>14</v>
      </c>
      <c r="D3" s="46" t="s">
        <v>15</v>
      </c>
      <c r="E3" s="46" t="s">
        <v>16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14</v>
      </c>
      <c r="K3" s="46" t="s">
        <v>15</v>
      </c>
      <c r="L3" s="46" t="s">
        <v>16</v>
      </c>
      <c r="M3" s="46" t="s">
        <v>17</v>
      </c>
      <c r="N3" s="46" t="s">
        <v>18</v>
      </c>
      <c r="O3" s="46" t="s">
        <v>19</v>
      </c>
      <c r="P3" s="46" t="s">
        <v>20</v>
      </c>
      <c r="Q3" s="46" t="s">
        <v>46</v>
      </c>
      <c r="R3" s="46" t="s">
        <v>15</v>
      </c>
      <c r="S3" s="46" t="s">
        <v>16</v>
      </c>
      <c r="T3" s="46" t="s">
        <v>17</v>
      </c>
      <c r="U3" s="46" t="s">
        <v>18</v>
      </c>
      <c r="V3" s="46" t="s">
        <v>19</v>
      </c>
      <c r="W3" s="46" t="s">
        <v>20</v>
      </c>
      <c r="X3" s="46" t="s">
        <v>14</v>
      </c>
      <c r="Y3" s="46" t="s">
        <v>15</v>
      </c>
      <c r="Z3" s="46" t="s">
        <v>16</v>
      </c>
      <c r="AA3" s="46" t="s">
        <v>17</v>
      </c>
      <c r="AB3" s="46" t="s">
        <v>18</v>
      </c>
      <c r="AC3" s="46" t="s">
        <v>19</v>
      </c>
      <c r="AD3" s="46" t="s">
        <v>20</v>
      </c>
      <c r="AE3" s="33"/>
      <c r="AF3" s="33"/>
    </row>
    <row r="4" spans="1:32" x14ac:dyDescent="0.4">
      <c r="A4" s="47" t="s">
        <v>21</v>
      </c>
      <c r="B4" s="47"/>
      <c r="C4" s="48">
        <v>751.45846560370364</v>
      </c>
      <c r="D4" s="48">
        <v>45.790505589415737</v>
      </c>
      <c r="E4" s="48">
        <v>673.6</v>
      </c>
      <c r="F4" s="48">
        <v>717.42857140000001</v>
      </c>
      <c r="G4" s="48">
        <v>756.83333334999998</v>
      </c>
      <c r="H4" s="48">
        <v>782.85714289999999</v>
      </c>
      <c r="I4" s="48">
        <v>821.94285709999997</v>
      </c>
      <c r="J4" s="48">
        <v>802.30370000000005</v>
      </c>
      <c r="K4" s="48">
        <v>67.689850000000007</v>
      </c>
      <c r="L4" s="48">
        <v>699.43330000000003</v>
      </c>
      <c r="M4" s="48">
        <v>754.55560000000003</v>
      </c>
      <c r="N4" s="48">
        <v>796.92060000000004</v>
      </c>
      <c r="O4" s="48">
        <v>851.88890000000004</v>
      </c>
      <c r="P4" s="48">
        <v>909.4</v>
      </c>
      <c r="Q4" s="49">
        <v>804.95169999999996</v>
      </c>
      <c r="R4" s="33">
        <v>99.62697</v>
      </c>
      <c r="S4" s="48">
        <v>653.52499999999998</v>
      </c>
      <c r="T4" s="48">
        <v>745.95</v>
      </c>
      <c r="U4" s="48">
        <v>791.14290000000005</v>
      </c>
      <c r="V4" s="48">
        <v>881.1</v>
      </c>
      <c r="W4" s="48">
        <v>963.75419999999997</v>
      </c>
      <c r="X4" s="48">
        <v>872.31392616850803</v>
      </c>
      <c r="Y4" s="48">
        <v>144.41225738502425</v>
      </c>
      <c r="Z4" s="48">
        <v>648.20000000000005</v>
      </c>
      <c r="AA4" s="48">
        <v>772.43750002499996</v>
      </c>
      <c r="AB4" s="48">
        <v>844.33333330000005</v>
      </c>
      <c r="AC4" s="48">
        <v>950.83333334999998</v>
      </c>
      <c r="AD4" s="48">
        <v>1149.7571429999998</v>
      </c>
      <c r="AE4" s="36"/>
      <c r="AF4" s="33"/>
    </row>
    <row r="5" spans="1:32" x14ac:dyDescent="0.4">
      <c r="A5" s="50" t="s">
        <v>22</v>
      </c>
      <c r="B5" s="50"/>
      <c r="C5" s="48">
        <v>298.21847443333337</v>
      </c>
      <c r="D5" s="48">
        <v>61.905024694725739</v>
      </c>
      <c r="E5" s="48">
        <v>183.2</v>
      </c>
      <c r="F5" s="48">
        <v>268.2857143</v>
      </c>
      <c r="G5" s="48">
        <v>306.2</v>
      </c>
      <c r="H5" s="48">
        <v>338.5</v>
      </c>
      <c r="I5" s="48">
        <v>379.84</v>
      </c>
      <c r="J5" s="48">
        <v>390.36347680000006</v>
      </c>
      <c r="K5" s="48">
        <v>67.538539699598601</v>
      </c>
      <c r="L5" s="48">
        <v>292.51670000000001</v>
      </c>
      <c r="M5" s="48">
        <v>351</v>
      </c>
      <c r="N5" s="48">
        <v>384.5</v>
      </c>
      <c r="O5" s="48">
        <v>436.30952379999997</v>
      </c>
      <c r="P5" s="48">
        <v>468.58</v>
      </c>
      <c r="Q5" s="48">
        <v>424.14630419402977</v>
      </c>
      <c r="R5" s="48">
        <v>86.404311387244121</v>
      </c>
      <c r="S5" s="48">
        <v>296.9667</v>
      </c>
      <c r="T5" s="48">
        <v>364.00000002500002</v>
      </c>
      <c r="U5" s="48">
        <v>417.14285710000001</v>
      </c>
      <c r="V5" s="48">
        <v>474.80555557500003</v>
      </c>
      <c r="W5" s="48">
        <v>555.01666663499998</v>
      </c>
      <c r="X5" s="48">
        <v>560.98389458895031</v>
      </c>
      <c r="Y5" s="48">
        <v>133.22026881525733</v>
      </c>
      <c r="Z5" s="48">
        <v>375.72</v>
      </c>
      <c r="AA5" s="48">
        <v>481.875</v>
      </c>
      <c r="AB5" s="48">
        <v>542.66666669999995</v>
      </c>
      <c r="AC5" s="48">
        <v>623.66666665000002</v>
      </c>
      <c r="AD5" s="48">
        <v>805.89499999999975</v>
      </c>
      <c r="AE5" s="33"/>
      <c r="AF5" s="33"/>
    </row>
    <row r="6" spans="1:32" x14ac:dyDescent="0.4">
      <c r="A6" s="51" t="s">
        <v>23</v>
      </c>
      <c r="B6" s="51"/>
      <c r="C6" s="48">
        <v>385.14237213518521</v>
      </c>
      <c r="D6" s="48">
        <v>50.480552054912849</v>
      </c>
      <c r="E6" s="48">
        <v>306.43810000000002</v>
      </c>
      <c r="F6" s="48">
        <v>351.5</v>
      </c>
      <c r="G6" s="48">
        <v>383.7142857</v>
      </c>
      <c r="H6" s="48">
        <v>413</v>
      </c>
      <c r="I6" s="48">
        <v>461.42857141999997</v>
      </c>
      <c r="J6" s="48">
        <v>337.34212454230772</v>
      </c>
      <c r="K6" s="48">
        <v>54.09408538421215</v>
      </c>
      <c r="L6" s="48">
        <v>239.73</v>
      </c>
      <c r="M6" s="48">
        <v>305.11111110000002</v>
      </c>
      <c r="N6" s="48">
        <v>331.83333334999998</v>
      </c>
      <c r="O6" s="48">
        <v>379.33333334999998</v>
      </c>
      <c r="P6" s="48">
        <v>434.16666663000001</v>
      </c>
      <c r="Q6" s="48">
        <v>308.39099739701493</v>
      </c>
      <c r="R6" s="48">
        <v>55.764450630797867</v>
      </c>
      <c r="S6" s="48">
        <v>203.66669999999999</v>
      </c>
      <c r="T6" s="48">
        <v>283.16666664999997</v>
      </c>
      <c r="U6" s="48">
        <v>311.5</v>
      </c>
      <c r="V6" s="48">
        <v>348.25</v>
      </c>
      <c r="W6" s="48">
        <v>392.06000000500001</v>
      </c>
      <c r="X6" s="48">
        <v>263.9093264911603</v>
      </c>
      <c r="Y6" s="48">
        <v>53.384389619642668</v>
      </c>
      <c r="Z6" s="48">
        <v>172.55</v>
      </c>
      <c r="AA6" s="48">
        <v>229.42857141666667</v>
      </c>
      <c r="AB6" s="48">
        <v>259.60000000000002</v>
      </c>
      <c r="AC6" s="48">
        <v>301.16666667499999</v>
      </c>
      <c r="AD6" s="48">
        <v>356.27916668499995</v>
      </c>
      <c r="AE6" s="33"/>
      <c r="AF6" s="33"/>
    </row>
    <row r="7" spans="1:32" ht="12.75" customHeight="1" x14ac:dyDescent="0.4">
      <c r="A7" s="51" t="s">
        <v>24</v>
      </c>
      <c r="B7" s="51"/>
      <c r="C7" s="48">
        <v>68.097619047777798</v>
      </c>
      <c r="D7" s="48">
        <v>14.837092127881178</v>
      </c>
      <c r="E7" s="48">
        <v>40.633299999999998</v>
      </c>
      <c r="F7" s="48">
        <v>58.857142860000003</v>
      </c>
      <c r="G7" s="48">
        <v>70</v>
      </c>
      <c r="H7" s="48">
        <v>76.333333330000002</v>
      </c>
      <c r="I7" s="48">
        <v>93.428571427999998</v>
      </c>
      <c r="J7" s="48">
        <v>74.598107449038451</v>
      </c>
      <c r="K7" s="48">
        <v>16.032310516617194</v>
      </c>
      <c r="L7" s="48">
        <v>53.720599999999997</v>
      </c>
      <c r="M7" s="48">
        <v>62.285714284999997</v>
      </c>
      <c r="N7" s="48">
        <v>73.75</v>
      </c>
      <c r="O7" s="48">
        <v>85.055555554999998</v>
      </c>
      <c r="P7" s="48">
        <v>104.46666667999999</v>
      </c>
      <c r="Q7" s="48">
        <v>72.414380478955223</v>
      </c>
      <c r="R7" s="48">
        <v>20.842469747984875</v>
      </c>
      <c r="S7" s="48">
        <v>45.468299999999999</v>
      </c>
      <c r="T7" s="48">
        <v>56.25</v>
      </c>
      <c r="U7" s="48">
        <v>70.222222223333333</v>
      </c>
      <c r="V7" s="48">
        <v>83.482142857500008</v>
      </c>
      <c r="W7" s="48">
        <v>112.60666669499997</v>
      </c>
      <c r="X7" s="48">
        <v>47.42070507758563</v>
      </c>
      <c r="Y7" s="48">
        <v>23.551177658507982</v>
      </c>
      <c r="Z7" s="48">
        <v>15.7</v>
      </c>
      <c r="AA7" s="48">
        <v>30.095238094999999</v>
      </c>
      <c r="AB7" s="48">
        <v>43.714285709999999</v>
      </c>
      <c r="AC7" s="48">
        <v>59.077380949999998</v>
      </c>
      <c r="AD7" s="48">
        <v>93.288888885666651</v>
      </c>
      <c r="AE7" s="33"/>
      <c r="AF7" s="33"/>
    </row>
    <row r="8" spans="1:32" x14ac:dyDescent="0.4">
      <c r="A8" s="23"/>
      <c r="B8" s="23" t="s">
        <v>25</v>
      </c>
      <c r="C8" s="48">
        <v>33.50291005296296</v>
      </c>
      <c r="D8" s="48">
        <v>8.350601665136157</v>
      </c>
      <c r="E8" s="48">
        <v>22.2</v>
      </c>
      <c r="F8" s="48">
        <v>28.666666670000001</v>
      </c>
      <c r="G8" s="48">
        <v>33.047619046666668</v>
      </c>
      <c r="H8" s="48">
        <v>37.714285709999999</v>
      </c>
      <c r="I8" s="48">
        <v>51.342857144</v>
      </c>
      <c r="J8" s="48">
        <v>40.682036019230772</v>
      </c>
      <c r="K8" s="48">
        <v>10.022209798297098</v>
      </c>
      <c r="L8" s="48">
        <v>25.278600000000001</v>
      </c>
      <c r="M8" s="48">
        <v>34.500000002500002</v>
      </c>
      <c r="N8" s="48">
        <v>39.238095235000003</v>
      </c>
      <c r="O8" s="48">
        <v>46.25</v>
      </c>
      <c r="P8" s="48">
        <v>59.383333332999996</v>
      </c>
      <c r="Q8" s="48">
        <v>44.502452025373138</v>
      </c>
      <c r="R8" s="48">
        <v>14.156606361438342</v>
      </c>
      <c r="S8" s="48">
        <v>25.462499999999999</v>
      </c>
      <c r="T8" s="48">
        <v>35.814814816666669</v>
      </c>
      <c r="U8" s="48">
        <v>44.5</v>
      </c>
      <c r="V8" s="48">
        <v>53.166666665000001</v>
      </c>
      <c r="W8" s="48">
        <v>70.724999999999994</v>
      </c>
      <c r="X8" s="48">
        <v>28.007392791491721</v>
      </c>
      <c r="Y8" s="48">
        <v>13.126235188849202</v>
      </c>
      <c r="Z8" s="48">
        <v>9.7667000000000002</v>
      </c>
      <c r="AA8" s="48">
        <v>18.416666666666664</v>
      </c>
      <c r="AB8" s="48">
        <v>25.5714285725</v>
      </c>
      <c r="AC8" s="48">
        <v>37.035714284999997</v>
      </c>
      <c r="AD8" s="48">
        <v>53.933333333333316</v>
      </c>
      <c r="AE8" s="33"/>
      <c r="AF8" s="33"/>
    </row>
    <row r="9" spans="1:32" x14ac:dyDescent="0.4">
      <c r="A9" s="23"/>
      <c r="B9" s="23" t="s">
        <v>26</v>
      </c>
      <c r="C9" s="48">
        <v>34.594708994629634</v>
      </c>
      <c r="D9" s="48">
        <v>10.678031992352702</v>
      </c>
      <c r="E9" s="48">
        <v>15.333299999999999</v>
      </c>
      <c r="F9" s="48">
        <v>28.75</v>
      </c>
      <c r="G9" s="48">
        <v>34.619047620000003</v>
      </c>
      <c r="H9" s="48">
        <v>41.714285709999999</v>
      </c>
      <c r="I9" s="48">
        <v>51.542857141999995</v>
      </c>
      <c r="J9" s="48">
        <v>33.916071428730774</v>
      </c>
      <c r="K9" s="48">
        <v>12.496211175539717</v>
      </c>
      <c r="L9" s="48">
        <v>18.2667</v>
      </c>
      <c r="M9" s="48">
        <v>26.222222219999999</v>
      </c>
      <c r="N9" s="48">
        <v>31.833333334999999</v>
      </c>
      <c r="O9" s="48">
        <v>39.888888890000004</v>
      </c>
      <c r="P9" s="48">
        <v>58.374999998999996</v>
      </c>
      <c r="Q9" s="48">
        <v>27.911928453283583</v>
      </c>
      <c r="R9" s="48">
        <v>11.131743018929528</v>
      </c>
      <c r="S9" s="48">
        <v>13.9625</v>
      </c>
      <c r="T9" s="48">
        <v>20.566666668749999</v>
      </c>
      <c r="U9" s="48">
        <v>26.666666670000001</v>
      </c>
      <c r="V9" s="48">
        <v>31.4375</v>
      </c>
      <c r="W9" s="48">
        <v>52.419999999999995</v>
      </c>
      <c r="X9" s="48">
        <v>19.413312286232042</v>
      </c>
      <c r="Y9" s="48">
        <v>16.033127596273829</v>
      </c>
      <c r="Z9" s="48">
        <v>3.3365</v>
      </c>
      <c r="AA9" s="48">
        <v>7.1857142858499996</v>
      </c>
      <c r="AB9" s="48">
        <v>13.75</v>
      </c>
      <c r="AC9" s="48">
        <v>26.541666667499999</v>
      </c>
      <c r="AD9" s="48">
        <v>54.674999999999983</v>
      </c>
      <c r="AE9" s="33"/>
      <c r="AF9" s="33"/>
    </row>
    <row r="10" spans="1:32" ht="13.5" customHeight="1" x14ac:dyDescent="0.4">
      <c r="A10" s="51" t="s">
        <v>61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33"/>
      <c r="AF10" s="33"/>
    </row>
    <row r="11" spans="1:32" x14ac:dyDescent="0.4">
      <c r="A11" s="23"/>
      <c r="B11" s="23" t="s">
        <v>27</v>
      </c>
      <c r="C11" s="48">
        <v>39.566800788789905</v>
      </c>
      <c r="D11" s="48">
        <v>7.6654794405993103</v>
      </c>
      <c r="E11" s="48">
        <v>25.056902460232216</v>
      </c>
      <c r="F11" s="48">
        <v>35.216723302433515</v>
      </c>
      <c r="G11" s="48">
        <v>40.924223100103418</v>
      </c>
      <c r="H11" s="48">
        <v>43.984826914854132</v>
      </c>
      <c r="I11" s="48">
        <v>51.398431638382021</v>
      </c>
      <c r="J11" s="48">
        <v>48.596113116672697</v>
      </c>
      <c r="K11" s="48">
        <v>6.6606010729930638</v>
      </c>
      <c r="L11" s="48">
        <v>37.279327603977258</v>
      </c>
      <c r="M11" s="48">
        <v>44.515376654557286</v>
      </c>
      <c r="N11" s="48">
        <v>48.103628636911452</v>
      </c>
      <c r="O11" s="48">
        <v>53.57425104685565</v>
      </c>
      <c r="P11" s="48">
        <v>60.188121680272012</v>
      </c>
      <c r="Q11" s="48">
        <v>52.50667170925577</v>
      </c>
      <c r="R11" s="48">
        <v>7.1458889351262309</v>
      </c>
      <c r="S11" s="48">
        <v>39.366428558100615</v>
      </c>
      <c r="T11" s="48">
        <v>49.121466768525593</v>
      </c>
      <c r="U11" s="48">
        <v>52.507961789510659</v>
      </c>
      <c r="V11" s="48">
        <v>55.85585585585585</v>
      </c>
      <c r="W11" s="48">
        <v>64.819728138809367</v>
      </c>
      <c r="X11" s="48">
        <v>63.88230549803756</v>
      </c>
      <c r="Y11" s="48">
        <v>7.72053522713421</v>
      </c>
      <c r="Z11" s="48">
        <v>51.335064675211179</v>
      </c>
      <c r="AA11" s="48">
        <v>59.106214127109624</v>
      </c>
      <c r="AB11" s="48">
        <v>64.368998633283724</v>
      </c>
      <c r="AC11" s="48">
        <v>69.738881967951585</v>
      </c>
      <c r="AD11" s="48">
        <v>75.611687469165972</v>
      </c>
      <c r="AE11" s="33"/>
      <c r="AF11" s="33"/>
    </row>
    <row r="12" spans="1:32" ht="12.75" customHeight="1" x14ac:dyDescent="0.4">
      <c r="A12" s="23"/>
      <c r="B12" s="52" t="s">
        <v>28</v>
      </c>
      <c r="C12" s="48">
        <v>51.34547152076285</v>
      </c>
      <c r="D12" s="48">
        <v>6.8984967770914523</v>
      </c>
      <c r="E12" s="48">
        <v>40.958061051762051</v>
      </c>
      <c r="F12" s="48">
        <v>46.687465073120386</v>
      </c>
      <c r="G12" s="48">
        <v>51.431038104041392</v>
      </c>
      <c r="H12" s="48">
        <v>54.74214464980723</v>
      </c>
      <c r="I12" s="48">
        <v>65.867954324586975</v>
      </c>
      <c r="J12" s="48">
        <v>42.057493380806818</v>
      </c>
      <c r="K12" s="48">
        <v>5.9138609306802081</v>
      </c>
      <c r="L12" s="48">
        <v>30.775669797928337</v>
      </c>
      <c r="M12" s="48">
        <v>38.414399765405463</v>
      </c>
      <c r="N12" s="48">
        <v>42.107258283498197</v>
      </c>
      <c r="O12" s="48">
        <v>46.421188389993333</v>
      </c>
      <c r="P12" s="48">
        <v>52.386387106797834</v>
      </c>
      <c r="Q12" s="48">
        <v>38.41067925394163</v>
      </c>
      <c r="R12" s="48">
        <v>6.1745600736194852</v>
      </c>
      <c r="S12" s="48">
        <v>27.830903636634712</v>
      </c>
      <c r="T12" s="48">
        <v>34.814193908913104</v>
      </c>
      <c r="U12" s="48">
        <v>38.381201044386422</v>
      </c>
      <c r="V12" s="48">
        <v>41.949660409186961</v>
      </c>
      <c r="W12" s="48">
        <v>50.528613841695602</v>
      </c>
      <c r="X12" s="48">
        <v>30.612093851867684</v>
      </c>
      <c r="Y12" s="48">
        <v>6.1117740839936614</v>
      </c>
      <c r="Z12" s="48">
        <v>21.144200676655551</v>
      </c>
      <c r="AA12" s="48">
        <v>26.104081166120125</v>
      </c>
      <c r="AB12" s="48">
        <v>29.850746263556534</v>
      </c>
      <c r="AC12" s="48">
        <v>34.971274137462729</v>
      </c>
      <c r="AD12" s="48">
        <v>41.423217934794145</v>
      </c>
      <c r="AE12" s="33"/>
      <c r="AF12" s="33"/>
    </row>
    <row r="13" spans="1:32" x14ac:dyDescent="0.4">
      <c r="A13" s="23"/>
      <c r="B13" s="52" t="s">
        <v>29</v>
      </c>
      <c r="C13" s="48">
        <v>9.0877276920864656</v>
      </c>
      <c r="D13" s="48">
        <v>2.0838893220968719</v>
      </c>
      <c r="E13" s="48">
        <v>5.2622754550095694</v>
      </c>
      <c r="F13" s="48">
        <v>7.7864615196517386</v>
      </c>
      <c r="G13" s="48">
        <v>9.2640748433398947</v>
      </c>
      <c r="H13" s="48">
        <v>10.370922576012873</v>
      </c>
      <c r="I13" s="48">
        <v>13.270308123342163</v>
      </c>
      <c r="J13" s="48">
        <v>9.3463935032383443</v>
      </c>
      <c r="K13" s="48">
        <v>2.0553622015843356</v>
      </c>
      <c r="L13" s="48">
        <v>6.1138889529850369</v>
      </c>
      <c r="M13" s="48">
        <v>8.0366957156475465</v>
      </c>
      <c r="N13" s="48">
        <v>9.5017782025985831</v>
      </c>
      <c r="O13" s="48">
        <v>10.312509995162786</v>
      </c>
      <c r="P13" s="48">
        <v>13.302944394698809</v>
      </c>
      <c r="Q13" s="48">
        <v>9.0826490373917856</v>
      </c>
      <c r="R13" s="48">
        <v>2.6991323074026021</v>
      </c>
      <c r="S13" s="48">
        <v>5.1993176957130967</v>
      </c>
      <c r="T13" s="48">
        <v>6.9844789356984478</v>
      </c>
      <c r="U13" s="48">
        <v>8.8512763596163815</v>
      </c>
      <c r="V13" s="48">
        <v>10.745614035526316</v>
      </c>
      <c r="W13" s="48">
        <v>13.41107766799712</v>
      </c>
      <c r="X13" s="48">
        <v>5.5056006490564382</v>
      </c>
      <c r="Y13" s="48">
        <v>2.8100387198328955</v>
      </c>
      <c r="Z13" s="48">
        <v>1.9225680826162792</v>
      </c>
      <c r="AA13" s="48">
        <v>3.338735245839644</v>
      </c>
      <c r="AB13" s="48">
        <v>4.874835309617918</v>
      </c>
      <c r="AC13" s="48">
        <v>6.8990384615384617</v>
      </c>
      <c r="AD13" s="48">
        <v>11.18199383779832</v>
      </c>
      <c r="AE13" s="33"/>
      <c r="AF13" s="33"/>
    </row>
    <row r="14" spans="1:32" x14ac:dyDescent="0.4">
      <c r="A14" s="43" t="s">
        <v>30</v>
      </c>
      <c r="B14" s="43"/>
      <c r="C14" s="53">
        <v>13474.002799870372</v>
      </c>
      <c r="D14" s="53">
        <v>2773.8637759462372</v>
      </c>
      <c r="E14" s="53">
        <v>9304.125</v>
      </c>
      <c r="F14" s="53">
        <v>12048.125</v>
      </c>
      <c r="G14" s="53">
        <v>13431.4375</v>
      </c>
      <c r="H14" s="53">
        <v>15270.42857</v>
      </c>
      <c r="I14" s="53">
        <v>18001.171427999998</v>
      </c>
      <c r="J14" s="53">
        <v>12832.730959442308</v>
      </c>
      <c r="K14" s="53">
        <v>2659.9486939327689</v>
      </c>
      <c r="L14" s="53">
        <v>9129.2000000000007</v>
      </c>
      <c r="M14" s="53">
        <v>10471.616665</v>
      </c>
      <c r="N14" s="53">
        <v>13228.63889</v>
      </c>
      <c r="O14" s="53">
        <v>14591.125</v>
      </c>
      <c r="P14" s="53">
        <v>17003.600001999999</v>
      </c>
      <c r="Q14" s="53">
        <v>12753.225704402985</v>
      </c>
      <c r="R14" s="53">
        <v>2856.5809716473041</v>
      </c>
      <c r="S14" s="53">
        <v>8825.2332999999999</v>
      </c>
      <c r="T14" s="53">
        <v>11029.557144999999</v>
      </c>
      <c r="U14" s="53">
        <v>12393.25</v>
      </c>
      <c r="V14" s="53">
        <v>14455.125</v>
      </c>
      <c r="W14" s="53">
        <v>17045.199999999997</v>
      </c>
      <c r="X14" s="53">
        <v>9344.7502301602217</v>
      </c>
      <c r="Y14" s="53">
        <v>3603.8302268261255</v>
      </c>
      <c r="Z14" s="53">
        <v>4263.6286</v>
      </c>
      <c r="AA14" s="53">
        <v>6920.125</v>
      </c>
      <c r="AB14" s="53">
        <v>9103.75</v>
      </c>
      <c r="AC14" s="53">
        <v>11297.517857499999</v>
      </c>
      <c r="AD14" s="53">
        <v>15850.333333</v>
      </c>
      <c r="AE14" s="33"/>
      <c r="AF14" s="33"/>
    </row>
    <row r="15" spans="1:32" x14ac:dyDescent="0.4">
      <c r="A15" s="33" t="s">
        <v>76</v>
      </c>
      <c r="B15" s="2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33"/>
      <c r="AF15" s="33"/>
    </row>
    <row r="16" spans="1:32" ht="12.75" customHeight="1" x14ac:dyDescent="0.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2" ht="12.75" customHeight="1" x14ac:dyDescent="0.4">
      <c r="A17" s="36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2" x14ac:dyDescent="0.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x14ac:dyDescent="0.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x14ac:dyDescent="0.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x14ac:dyDescent="0.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x14ac:dyDescent="0.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</row>
  </sheetData>
  <mergeCells count="11">
    <mergeCell ref="C2:I2"/>
    <mergeCell ref="J2:P2"/>
    <mergeCell ref="Q2:W2"/>
    <mergeCell ref="X2:AD2"/>
    <mergeCell ref="A1:AD1"/>
    <mergeCell ref="A14:B14"/>
    <mergeCell ref="A4:B4"/>
    <mergeCell ref="A5:B5"/>
    <mergeCell ref="A6:B6"/>
    <mergeCell ref="A7:B7"/>
    <mergeCell ref="A10:L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Table1</vt:lpstr>
      <vt:lpstr>Table 2a</vt:lpstr>
      <vt:lpstr>Table 2b</vt:lpstr>
      <vt:lpstr>Table 3a</vt:lpstr>
      <vt:lpstr>Table 3b</vt:lpstr>
      <vt:lpstr>Table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ISHII</cp:lastModifiedBy>
  <cp:lastPrinted>2021-04-27T01:55:02Z</cp:lastPrinted>
  <dcterms:created xsi:type="dcterms:W3CDTF">2021-04-14T04:44:43Z</dcterms:created>
  <dcterms:modified xsi:type="dcterms:W3CDTF">2021-07-06T02:03:59Z</dcterms:modified>
</cp:coreProperties>
</file>