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8F89784D-13BF-4CC0-893C-1F1D2516B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4" r:id="rId1"/>
    <sheet name="ご請求書（自動計算）" sheetId="10" r:id="rId2"/>
    <sheet name="領収書" sheetId="11" state="hidden" r:id="rId3"/>
    <sheet name="プルダウン構成" sheetId="5" state="hidden" r:id="rId4"/>
    <sheet name="転記用" sheetId="6" state="hidden" r:id="rId5"/>
  </sheets>
  <definedNames>
    <definedName name="_xlnm.Print_Area" localSheetId="1">'ご請求書（自動計算）'!$A$1:$I$57</definedName>
    <definedName name="_xlnm.Print_Area" localSheetId="0">参加申込書!$B$1:$W$88</definedName>
    <definedName name="_xlnm.Print_Area" localSheetId="2">領収書!$B$1:$J$55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" i="6" l="1"/>
  <c r="X6" i="6"/>
  <c r="E37" i="11"/>
  <c r="E35" i="11"/>
  <c r="J14" i="11"/>
  <c r="R6" i="6"/>
  <c r="O54" i="4"/>
  <c r="AB1" i="4" l="1"/>
  <c r="H2" i="10" s="1"/>
  <c r="B4" i="10"/>
  <c r="C9" i="11" s="1"/>
  <c r="W6" i="6" l="1"/>
  <c r="S6" i="6"/>
  <c r="Q6" i="6"/>
  <c r="P6" i="6"/>
  <c r="O6" i="6"/>
  <c r="N6" i="6"/>
  <c r="J6" i="6"/>
  <c r="L6" i="6"/>
  <c r="I6" i="6"/>
  <c r="H6" i="6"/>
  <c r="G6" i="6"/>
  <c r="F6" i="6"/>
  <c r="D6" i="6"/>
  <c r="C6" i="6"/>
  <c r="B6" i="6"/>
  <c r="O67" i="4"/>
  <c r="O66" i="4"/>
  <c r="P66" i="4" s="1"/>
  <c r="T6" i="6" s="1"/>
  <c r="P67" i="4" l="1"/>
  <c r="U6" i="6" s="1"/>
  <c r="P68" i="4" l="1"/>
  <c r="G17" i="11" s="1"/>
  <c r="V6" i="6" l="1"/>
  <c r="F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3" authorId="0" shapeId="0" xr:uid="{523893D4-DF86-47C6-B2E7-D24800592C21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E44" authorId="0" shapeId="0" xr:uid="{D8976C48-710A-45F2-9DDC-2DDBA3E4E1AF}">
      <text>
        <r>
          <rPr>
            <b/>
            <sz val="9"/>
            <color indexed="81"/>
            <rFont val="MS P ゴシック"/>
            <family val="3"/>
            <charset val="128"/>
          </rPr>
          <t>都道府県／市区町村／丁／番地番号／建物名／部屋番号を正確にご入力ください。</t>
        </r>
      </text>
    </comment>
    <comment ref="E45" authorId="0" shapeId="0" xr:uid="{5C2435B3-91CE-4BA9-A524-9D4FE970C920}">
      <text>
        <r>
          <rPr>
            <b/>
            <sz val="9"/>
            <color indexed="81"/>
            <rFont val="MS P ゴシック"/>
            <family val="3"/>
            <charset val="128"/>
          </rPr>
          <t>ハイフン（-）含めてご入力ください。</t>
        </r>
      </text>
    </comment>
    <comment ref="E46" authorId="0" shapeId="0" xr:uid="{CE395560-C220-41F2-B35C-FE95F7C73638}">
      <text>
        <r>
          <rPr>
            <b/>
            <sz val="9"/>
            <color indexed="81"/>
            <rFont val="MS P ゴシック"/>
            <family val="3"/>
            <charset val="128"/>
          </rPr>
          <t>ご入力メールアドレスへ大会参加者様専用ホームページのご案内をさせていただきます。</t>
        </r>
      </text>
    </comment>
    <comment ref="E47" authorId="0" shapeId="0" xr:uid="{4C73197E-CC51-475E-BF3E-7A3AAF0F33E9}">
      <text>
        <r>
          <rPr>
            <b/>
            <sz val="9"/>
            <color indexed="81"/>
            <rFont val="MS P ゴシック"/>
            <family val="3"/>
            <charset val="128"/>
          </rPr>
          <t>請求書・領収書の宛名に反映されます。</t>
        </r>
      </text>
    </comment>
  </commentList>
</comments>
</file>

<file path=xl/sharedStrings.xml><?xml version="1.0" encoding="utf-8"?>
<sst xmlns="http://schemas.openxmlformats.org/spreadsheetml/2006/main" count="177" uniqueCount="151">
  <si>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</si>
  <si>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</si>
  <si>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</si>
  <si>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</si>
  <si>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E-MAIL</t>
    <phoneticPr fontId="1"/>
  </si>
  <si>
    <t>フリガナ</t>
    <phoneticPr fontId="1"/>
  </si>
  <si>
    <t>電話番号</t>
    <rPh sb="0" eb="4">
      <t>デンワバンゴウ</t>
    </rPh>
    <phoneticPr fontId="1"/>
  </si>
  <si>
    <t>種別</t>
    <rPh sb="0" eb="2">
      <t>シュベツ</t>
    </rPh>
    <phoneticPr fontId="1"/>
  </si>
  <si>
    <t>所属先名称</t>
    <rPh sb="0" eb="3">
      <t>ショゾクサキ</t>
    </rPh>
    <rPh sb="3" eb="5">
      <t>メイショウ</t>
    </rPh>
    <phoneticPr fontId="1"/>
  </si>
  <si>
    <t>氏名</t>
    <rPh sb="0" eb="2">
      <t>シメイ</t>
    </rPh>
    <phoneticPr fontId="1"/>
  </si>
  <si>
    <t>一般社団法人　日本小児精神神経学会主催
第32回　研修セミナー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phoneticPr fontId="1"/>
  </si>
  <si>
    <t>【学会員】 　 申し込む</t>
    <phoneticPr fontId="1"/>
  </si>
  <si>
    <t>【学会員】 　 申し込まない</t>
    <phoneticPr fontId="1"/>
  </si>
  <si>
    <t>【非学会員】 申し込む</t>
    <phoneticPr fontId="1"/>
  </si>
  <si>
    <t>【非学会員】 申し込まない</t>
    <phoneticPr fontId="1"/>
  </si>
  <si>
    <t>学術集会当日の参加形式</t>
    <rPh sb="0" eb="4">
      <t>ガクジュツシュウカイ</t>
    </rPh>
    <rPh sb="4" eb="6">
      <t>トウジツ</t>
    </rPh>
    <rPh sb="7" eb="11">
      <t>サンカケイシキ</t>
    </rPh>
    <phoneticPr fontId="1"/>
  </si>
  <si>
    <t>1. お申込者情報</t>
    <rPh sb="4" eb="6">
      <t>モウシコミ</t>
    </rPh>
    <rPh sb="6" eb="7">
      <t>シャ</t>
    </rPh>
    <rPh sb="7" eb="9">
      <t>ジョウホウ</t>
    </rPh>
    <phoneticPr fontId="1"/>
  </si>
  <si>
    <t>現地参加予定</t>
    <rPh sb="0" eb="4">
      <t>ゲンチサンカ</t>
    </rPh>
    <rPh sb="4" eb="6">
      <t>ヨテイ</t>
    </rPh>
    <phoneticPr fontId="1"/>
  </si>
  <si>
    <t>オンデマンド視聴のみの予定</t>
    <rPh sb="6" eb="8">
      <t>シチョウ</t>
    </rPh>
    <rPh sb="11" eb="13">
      <t>ヨテイ</t>
    </rPh>
    <phoneticPr fontId="1"/>
  </si>
  <si>
    <t>未定</t>
    <rPh sb="0" eb="2">
      <t>ミテイ</t>
    </rPh>
    <phoneticPr fontId="1"/>
  </si>
  <si>
    <t>学会員</t>
    <rPh sb="0" eb="3">
      <t>ガッカイイン</t>
    </rPh>
    <phoneticPr fontId="1"/>
  </si>
  <si>
    <t>非学会員</t>
    <rPh sb="0" eb="4">
      <t>ヒガッカイイン</t>
    </rPh>
    <phoneticPr fontId="1"/>
  </si>
  <si>
    <t>学生</t>
    <rPh sb="0" eb="2">
      <t>ガクセイ</t>
    </rPh>
    <phoneticPr fontId="1"/>
  </si>
  <si>
    <t>ご入力後はExcel形式のまま下記へメール添付送付ください。</t>
    <rPh sb="1" eb="4">
      <t>ニュウリョクゴ</t>
    </rPh>
    <rPh sb="3" eb="4">
      <t>ゴ</t>
    </rPh>
    <rPh sb="10" eb="12">
      <t>ケイシキ</t>
    </rPh>
    <rPh sb="15" eb="17">
      <t>カキ</t>
    </rPh>
    <rPh sb="21" eb="23">
      <t>テンプ</t>
    </rPh>
    <rPh sb="23" eb="25">
      <t>ソウフ</t>
    </rPh>
    <phoneticPr fontId="1"/>
  </si>
  <si>
    <t>合計金額（税込）</t>
    <rPh sb="0" eb="4">
      <t>ゴウケイキンガク</t>
    </rPh>
    <rPh sb="5" eb="7">
      <t>ゼイコ</t>
    </rPh>
    <phoneticPr fontId="1"/>
  </si>
  <si>
    <t>事務局使用欄</t>
    <rPh sb="0" eb="3">
      <t>ジムキョク</t>
    </rPh>
    <rPh sb="3" eb="6">
      <t>シヨウラン</t>
    </rPh>
    <phoneticPr fontId="1"/>
  </si>
  <si>
    <t>申込受付No.</t>
    <rPh sb="0" eb="2">
      <t>モウシコミ</t>
    </rPh>
    <rPh sb="2" eb="4">
      <t>ウケツケ</t>
    </rPh>
    <phoneticPr fontId="1"/>
  </si>
  <si>
    <t>その他備考</t>
    <rPh sb="2" eb="3">
      <t>タ</t>
    </rPh>
    <rPh sb="3" eb="5">
      <t>ビコウ</t>
    </rPh>
    <phoneticPr fontId="1"/>
  </si>
  <si>
    <t>請求宛名</t>
    <rPh sb="0" eb="4">
      <t>セイキュウアテナ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</si>
  <si>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</si>
  <si>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</si>
  <si>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</si>
  <si>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</si>
  <si>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フリガナ
（セイ）</t>
    <phoneticPr fontId="1"/>
  </si>
  <si>
    <t>フリガナ
（メイ）</t>
    <phoneticPr fontId="1"/>
  </si>
  <si>
    <t>氏名
（姓）</t>
    <rPh sb="0" eb="2">
      <t>シメイ</t>
    </rPh>
    <rPh sb="4" eb="5">
      <t>セイ</t>
    </rPh>
    <phoneticPr fontId="1"/>
  </si>
  <si>
    <t>氏名
（名）</t>
    <rPh sb="0" eb="2">
      <t>シメイ</t>
    </rPh>
    <rPh sb="4" eb="5">
      <t>メイ</t>
    </rPh>
    <phoneticPr fontId="1"/>
  </si>
  <si>
    <t>郵送物のお届け先
（郵便番号）</t>
    <rPh sb="0" eb="3">
      <t>ユウソウブツ</t>
    </rPh>
    <rPh sb="5" eb="6">
      <t>トド</t>
    </rPh>
    <rPh sb="7" eb="8">
      <t>サキ</t>
    </rPh>
    <rPh sb="10" eb="14">
      <t>ユウビンバンゴウ</t>
    </rPh>
    <phoneticPr fontId="1"/>
  </si>
  <si>
    <t>郵送物のお届け先
（住所）</t>
    <rPh sb="0" eb="3">
      <t>ユウソウブツ</t>
    </rPh>
    <rPh sb="5" eb="6">
      <t>トド</t>
    </rPh>
    <rPh sb="7" eb="8">
      <t>サキ</t>
    </rPh>
    <rPh sb="10" eb="12">
      <t>ジュウショ</t>
    </rPh>
    <phoneticPr fontId="1"/>
  </si>
  <si>
    <t>第128回　日本小児精神神経学会学術集会
（金額）</t>
    <rPh sb="22" eb="24">
      <t>キンガク</t>
    </rPh>
    <phoneticPr fontId="1"/>
  </si>
  <si>
    <t>一般社団法人　日本小児精神神経学会主催
第32回　研修セミナー（金額）</t>
    <rPh sb="0" eb="2">
      <t>イッパン</t>
    </rPh>
    <rPh sb="2" eb="6">
      <t>シャダンホウジン</t>
    </rPh>
    <rPh sb="7" eb="9">
      <t>ニホン</t>
    </rPh>
    <rPh sb="9" eb="11">
      <t>ショウニ</t>
    </rPh>
    <rPh sb="11" eb="13">
      <t>セイシン</t>
    </rPh>
    <rPh sb="13" eb="15">
      <t>シンケイ</t>
    </rPh>
    <rPh sb="15" eb="17">
      <t>ガッカイ</t>
    </rPh>
    <rPh sb="17" eb="19">
      <t>シュサイ</t>
    </rPh>
    <rPh sb="20" eb="21">
      <t>ダイ</t>
    </rPh>
    <rPh sb="23" eb="24">
      <t>カイ</t>
    </rPh>
    <rPh sb="25" eb="27">
      <t>ケンシュウ</t>
    </rPh>
    <rPh sb="32" eb="34">
      <t>キンガク</t>
    </rPh>
    <phoneticPr fontId="1"/>
  </si>
  <si>
    <t>黄色枠箇所へご入力ください。</t>
    <rPh sb="0" eb="2">
      <t>キイロ</t>
    </rPh>
    <rPh sb="2" eb="5">
      <t>ワクカショ</t>
    </rPh>
    <rPh sb="7" eb="9">
      <t>ニュウリョク</t>
    </rPh>
    <phoneticPr fontId="1"/>
  </si>
  <si>
    <t>jsppn128-b-0000</t>
    <phoneticPr fontId="1"/>
  </si>
  <si>
    <t>入力不要です。</t>
    <rPh sb="0" eb="2">
      <t>ニュウリョク</t>
    </rPh>
    <rPh sb="2" eb="4">
      <t>フヨウ</t>
    </rPh>
    <phoneticPr fontId="1"/>
  </si>
  <si>
    <t>所属先住所</t>
    <rPh sb="0" eb="3">
      <t>ショゾクサキ</t>
    </rPh>
    <rPh sb="3" eb="5">
      <t>ジュウショ</t>
    </rPh>
    <phoneticPr fontId="1"/>
  </si>
  <si>
    <t>銀 行 名 　　 ：ゆうちょ 銀行
口座種別 　　：当座
支　　店 　　：〇二九店（店番：029）
口座番号 　　：0144530
記号口座番号 ：00200－5－144530
口座名義 　　：第128回日本小児精神神経学会学術集会実行委員会
口座名義ﾌﾘｶﾞﾅ：ﾀﾞｲﾋﾔｸﾆｼﾞﾕｳﾊﾁｶｲﾆﾎﾝｼﾖｳﾆｾｲｼﾝｼﾝｹｲｶﾞﾂｶｲｶﾞｸｼﾞﾕﾂｼﾕｳｶｲｼﾞﾂｺｳｲｲﾝｶｲ</t>
    <phoneticPr fontId="1"/>
  </si>
  <si>
    <t>お振込期日</t>
    <rPh sb="1" eb="3">
      <t>フリコミ</t>
    </rPh>
    <rPh sb="3" eb="5">
      <t>キジツ</t>
    </rPh>
    <phoneticPr fontId="1"/>
  </si>
  <si>
    <t>お振込先</t>
    <rPh sb="1" eb="3">
      <t>フリコ</t>
    </rPh>
    <rPh sb="3" eb="4">
      <t>サキ</t>
    </rPh>
    <phoneticPr fontId="1"/>
  </si>
  <si>
    <t>第128回　日本小児精神神経学会</t>
    <phoneticPr fontId="1"/>
  </si>
  <si>
    <t>請求日</t>
    <rPh sb="0" eb="3">
      <t>セイキュウビ</t>
    </rPh>
    <phoneticPr fontId="1"/>
  </si>
  <si>
    <t>この度は当学術集会へお申込みいただきまして、誠にありがとうございます。</t>
  </si>
  <si>
    <t>下記の通りご請求申し上げます。</t>
  </si>
  <si>
    <t>請　求　書</t>
    <rPh sb="0" eb="1">
      <t>ショウ</t>
    </rPh>
    <rPh sb="2" eb="3">
      <t>モトム</t>
    </rPh>
    <rPh sb="4" eb="5">
      <t>ショ</t>
    </rPh>
    <phoneticPr fontId="1"/>
  </si>
  <si>
    <t>ご請求金額</t>
    <rPh sb="1" eb="3">
      <t>セイキュウ</t>
    </rPh>
    <rPh sb="3" eb="5">
      <t>キンガク</t>
    </rPh>
    <phoneticPr fontId="1"/>
  </si>
  <si>
    <t>（内訳：　第128回 日本小児精神神経学会 参加費）</t>
  </si>
  <si>
    <t>※お振込み手数料はお申込者様の負担となります。</t>
  </si>
  <si>
    <t>※お支払期日までに入金がない場合、強制的に申込キャンセルとなります。</t>
  </si>
  <si>
    <t>【お振込先】</t>
  </si>
  <si>
    <t>【ご請求に関するお問合せ先】</t>
  </si>
  <si>
    <t>住所　　：〒450-0002　愛知県名古屋市中村区名駅2-38-2　オーキッドビル8階</t>
  </si>
  <si>
    <t>TEL 　　：052-581-3241</t>
  </si>
  <si>
    <t>FAX 　　：052-581-5585</t>
  </si>
  <si>
    <t>E-mail　：jsppn128@intergroup.co.jp</t>
  </si>
  <si>
    <t>受付時間：平日9時00分～17時30分</t>
  </si>
  <si>
    <t>※上記金額は税込み表記となります。</t>
    <rPh sb="1" eb="3">
      <t>ジョウキ</t>
    </rPh>
    <rPh sb="3" eb="5">
      <t>キンガク</t>
    </rPh>
    <rPh sb="6" eb="8">
      <t>ゼイコ</t>
    </rPh>
    <rPh sb="9" eb="11">
      <t>ヒョウキ</t>
    </rPh>
    <phoneticPr fontId="1"/>
  </si>
  <si>
    <t>　第128回日本小児精神神経学会　運営事務局（株式会社インターグループ内）</t>
    <phoneticPr fontId="1"/>
  </si>
  <si>
    <t>　銀 行 名 　　：ゆうちょ 銀行</t>
    <phoneticPr fontId="1"/>
  </si>
  <si>
    <t>　口座種別 　　：当座</t>
    <phoneticPr fontId="1"/>
  </si>
  <si>
    <t>　支　　店 　　：〇二九店（店番：029）</t>
    <phoneticPr fontId="1"/>
  </si>
  <si>
    <t>　口座番号 　　：0144530</t>
    <phoneticPr fontId="1"/>
  </si>
  <si>
    <t>　記号口座番号 ：00200－5－144530</t>
    <phoneticPr fontId="1"/>
  </si>
  <si>
    <t>　口座名義 　　：第128回日本小児精神神経学会学術集会実行委員会</t>
    <phoneticPr fontId="1"/>
  </si>
  <si>
    <t>　口座名義ﾌﾘｶﾞﾅ：ﾀﾞｲﾋﾔｸﾆｼﾞﾕｳﾊﾁｶｲﾆﾎﾝｼﾖｳﾆｾｲｼﾝｼﾝｹｲｶﾞﾂｶｲｶﾞｸｼﾞﾕﾂｼﾕｳｶｲｼﾞﾂｺｳｲｲﾝｶｲ</t>
    <phoneticPr fontId="1"/>
  </si>
  <si>
    <t>第128回　日本小児精神神経学会
参加申込書（会期後申込）</t>
    <rPh sb="0" eb="1">
      <t>ダイ</t>
    </rPh>
    <rPh sb="4" eb="5">
      <t>カイ</t>
    </rPh>
    <rPh sb="6" eb="8">
      <t>ニホン</t>
    </rPh>
    <rPh sb="8" eb="10">
      <t>ショウニ</t>
    </rPh>
    <rPh sb="10" eb="12">
      <t>セイシン</t>
    </rPh>
    <rPh sb="12" eb="14">
      <t>シンケイ</t>
    </rPh>
    <rPh sb="14" eb="16">
      <t>ガッカイ</t>
    </rPh>
    <rPh sb="17" eb="19">
      <t>サンカ</t>
    </rPh>
    <rPh sb="19" eb="22">
      <t>モウシコミショ</t>
    </rPh>
    <rPh sb="23" eb="26">
      <t>カイキゴ</t>
    </rPh>
    <rPh sb="26" eb="28">
      <t>モウシコミ</t>
    </rPh>
    <phoneticPr fontId="1"/>
  </si>
  <si>
    <t>日本乳幼児医学・心理学会会員</t>
    <rPh sb="0" eb="7">
      <t>ニホンニュウヨウジイガク</t>
    </rPh>
    <rPh sb="8" eb="12">
      <t>シンリガッカイ</t>
    </rPh>
    <rPh sb="12" eb="14">
      <t>カイイン</t>
    </rPh>
    <phoneticPr fontId="1"/>
  </si>
  <si>
    <t>【日本乳幼児医学・心理学会会員】　申し込む</t>
    <rPh sb="1" eb="8">
      <t>ニホンニュウヨウジイガク</t>
    </rPh>
    <rPh sb="9" eb="13">
      <t>シンリガッカイ</t>
    </rPh>
    <rPh sb="13" eb="15">
      <t>カイイン</t>
    </rPh>
    <rPh sb="17" eb="18">
      <t>モウ</t>
    </rPh>
    <rPh sb="19" eb="20">
      <t>コ</t>
    </rPh>
    <phoneticPr fontId="1"/>
  </si>
  <si>
    <t>【日本乳幼児医学・心理学会会員】　申し込まない</t>
    <rPh sb="1" eb="8">
      <t>ニホンニュウヨウジイガク</t>
    </rPh>
    <rPh sb="9" eb="13">
      <t>シンリガッカイ</t>
    </rPh>
    <rPh sb="13" eb="15">
      <t>カイイン</t>
    </rPh>
    <rPh sb="17" eb="18">
      <t>モウ</t>
    </rPh>
    <rPh sb="19" eb="20">
      <t>コ</t>
    </rPh>
    <phoneticPr fontId="1"/>
  </si>
  <si>
    <t>2023年1月6日（金）</t>
    <rPh sb="4" eb="5">
      <t>ネン</t>
    </rPh>
    <rPh sb="6" eb="7">
      <t>ガツ</t>
    </rPh>
    <rPh sb="8" eb="9">
      <t>ニチ</t>
    </rPh>
    <rPh sb="10" eb="11">
      <t>キン</t>
    </rPh>
    <phoneticPr fontId="1"/>
  </si>
  <si>
    <t>※お支払期日： 令和５年１月６日（金）</t>
    <rPh sb="17" eb="18">
      <t>キン</t>
    </rPh>
    <phoneticPr fontId="1"/>
  </si>
  <si>
    <t>【注意事項】</t>
    <phoneticPr fontId="1"/>
  </si>
  <si>
    <t>既にお申込みいただいた内容に『事後オンデマンド配信』が含まれているので、こちらのフォームでのお申込は不要となります。</t>
  </si>
  <si>
    <t>≪入金確認完了メールについて≫</t>
    <rPh sb="1" eb="3">
      <t>ニュウキン</t>
    </rPh>
    <rPh sb="3" eb="5">
      <t>カクニン</t>
    </rPh>
    <rPh sb="5" eb="7">
      <t>カンリョウ</t>
    </rPh>
    <phoneticPr fontId="1"/>
  </si>
  <si>
    <t>メールアドレス</t>
    <phoneticPr fontId="1"/>
  </si>
  <si>
    <t>：</t>
    <phoneticPr fontId="1"/>
  </si>
  <si>
    <t>no-reply-lms@learningbox.co.jp</t>
    <phoneticPr fontId="1"/>
  </si>
  <si>
    <t>※</t>
    <phoneticPr fontId="1"/>
  </si>
  <si>
    <t>からのメールが受信できるようドメイン設定を解除していた</t>
    <phoneticPr fontId="1"/>
  </si>
  <si>
    <t>だくか</t>
    <phoneticPr fontId="1"/>
  </si>
  <si>
    <t>を受信リストに加えていただくようお願いいたします。</t>
    <phoneticPr fontId="1"/>
  </si>
  <si>
    <t>・</t>
    <phoneticPr fontId="1"/>
  </si>
  <si>
    <t>なりすまし規制の設定がされている</t>
    <phoneticPr fontId="1"/>
  </si>
  <si>
    <t>パソコンからのメール規制の設定がされている</t>
    <phoneticPr fontId="1"/>
  </si>
  <si>
    <t>URL付きメール規制の設定がされている</t>
    <phoneticPr fontId="1"/>
  </si>
  <si>
    <t>のアドレス指定受信、またはドメイン指定受信の設定</t>
    <phoneticPr fontId="1"/>
  </si>
  <si>
    <t>をしていない。</t>
    <phoneticPr fontId="1"/>
  </si>
  <si>
    <t>下記設定されている場合、</t>
    <rPh sb="0" eb="2">
      <t>カキ</t>
    </rPh>
    <rPh sb="2" eb="4">
      <t>セッテイ</t>
    </rPh>
    <rPh sb="9" eb="11">
      <t>バアイ</t>
    </rPh>
    <phoneticPr fontId="1"/>
  </si>
  <si>
    <t>よりメール受信できない</t>
    <phoneticPr fontId="1"/>
  </si>
  <si>
    <t>場合があります。</t>
    <rPh sb="0" eb="2">
      <t>バアイ</t>
    </rPh>
    <phoneticPr fontId="1"/>
  </si>
  <si>
    <t>≪大会参加者様専用サイトの初期パスワード変更≫</t>
    <rPh sb="1" eb="9">
      <t>タイカイサンカシャサマセンヨウ</t>
    </rPh>
    <rPh sb="13" eb="15">
      <t>ショキ</t>
    </rPh>
    <rPh sb="20" eb="22">
      <t>ヘンコウ</t>
    </rPh>
    <phoneticPr fontId="1"/>
  </si>
  <si>
    <t>大会参加者様専用サイトのログイン情報が届き次第、下記URLへアクセスのうえ速やかに初期パスワードを変更してください。</t>
    <rPh sb="0" eb="8">
      <t>タイカイサンカシャサマセンヨウ</t>
    </rPh>
    <rPh sb="16" eb="18">
      <t>ジョウホウ</t>
    </rPh>
    <rPh sb="19" eb="20">
      <t>トド</t>
    </rPh>
    <rPh sb="21" eb="23">
      <t>シダイ</t>
    </rPh>
    <rPh sb="24" eb="26">
      <t>カキ</t>
    </rPh>
    <rPh sb="37" eb="38">
      <t>スミ</t>
    </rPh>
    <rPh sb="41" eb="43">
      <t>ショキ</t>
    </rPh>
    <rPh sb="49" eb="51">
      <t>ヘンコウ</t>
    </rPh>
    <phoneticPr fontId="1"/>
  </si>
  <si>
    <t>　</t>
    <phoneticPr fontId="1"/>
  </si>
  <si>
    <t>大会参加者様専用サイトURL</t>
    <rPh sb="0" eb="8">
      <t>タイカイサンカシャサマセンヨウ</t>
    </rPh>
    <phoneticPr fontId="1"/>
  </si>
  <si>
    <t>https://lms.quizgenerator.net/index.php?action=login</t>
    <phoneticPr fontId="1"/>
  </si>
  <si>
    <t>≪事前参加申込者様、会場で当日参加お申込みされた方へ≫</t>
    <phoneticPr fontId="1"/>
  </si>
  <si>
    <r>
      <t>また、</t>
    </r>
    <r>
      <rPr>
        <u/>
        <sz val="9"/>
        <color rgb="FFFF0000"/>
        <rFont val="メイリオ"/>
        <family val="3"/>
        <charset val="128"/>
      </rPr>
      <t>誤って重複お振込された場合でも、ご返金できかねるのでご了承ください。</t>
    </r>
    <phoneticPr fontId="1"/>
  </si>
  <si>
    <r>
      <t>『</t>
    </r>
    <r>
      <rPr>
        <u/>
        <sz val="9"/>
        <color theme="4" tint="-0.249977111117893"/>
        <rFont val="メイリオ"/>
        <family val="3"/>
        <charset val="128"/>
      </rPr>
      <t>@learningbox.co.jp</t>
    </r>
    <r>
      <rPr>
        <sz val="9"/>
        <color theme="1"/>
        <rFont val="メイリオ"/>
        <family val="3"/>
        <charset val="128"/>
      </rPr>
      <t>』</t>
    </r>
    <phoneticPr fontId="1"/>
  </si>
  <si>
    <t>2. 『第32回研修セミナー』お申込有無</t>
    <rPh sb="4" eb="5">
      <t>ダイ</t>
    </rPh>
    <rPh sb="7" eb="8">
      <t>カイ</t>
    </rPh>
    <rPh sb="8" eb="10">
      <t>ケンシュウ</t>
    </rPh>
    <rPh sb="16" eb="18">
      <t>モウシコミ</t>
    </rPh>
    <rPh sb="18" eb="20">
      <t>ウム</t>
    </rPh>
    <phoneticPr fontId="1"/>
  </si>
  <si>
    <t>領収書の発行希望有無</t>
    <rPh sb="0" eb="3">
      <t>リョウシュウショ</t>
    </rPh>
    <rPh sb="4" eb="6">
      <t>ハッコウ</t>
    </rPh>
    <rPh sb="6" eb="10">
      <t>キボウウム</t>
    </rPh>
    <phoneticPr fontId="1"/>
  </si>
  <si>
    <t>宛名</t>
    <rPh sb="0" eb="2">
      <t>アテナ</t>
    </rPh>
    <phoneticPr fontId="1"/>
  </si>
  <si>
    <t>※空欄の場合は発行不要として手続きさせていただきます。</t>
    <rPh sb="1" eb="3">
      <t>クウラン</t>
    </rPh>
    <rPh sb="4" eb="6">
      <t>バアイ</t>
    </rPh>
    <rPh sb="7" eb="11">
      <t>ハッコウフヨウ</t>
    </rPh>
    <rPh sb="14" eb="16">
      <t>テツヅ</t>
    </rPh>
    <phoneticPr fontId="1"/>
  </si>
  <si>
    <t>※種別『学生』をご選択の場合、学生証の写しも併せて送付してください。</t>
  </si>
  <si>
    <t>※お申込書を送付後、上記のお振込期日までに大会参加費用をお振込ください。</t>
  </si>
  <si>
    <t>※請求書は別シート『ご請求書』となります。プリントアウトのうえ必要に応じてご利用ください。</t>
  </si>
  <si>
    <t>事務局にて入金確認が取れ次第、入金確認完了メールとして、下記メールアドレスよりご入力いただいたメールアドレスへ大会参加者様</t>
    <rPh sb="40" eb="42">
      <t>ニュウリョク</t>
    </rPh>
    <phoneticPr fontId="1"/>
  </si>
  <si>
    <t>専用サイト（事後オンデマンド配信動画視聴サイト）のログイン情報をご案内させていただきます。</t>
    <phoneticPr fontId="1"/>
  </si>
  <si>
    <t>事務局メールアドレス</t>
    <rPh sb="0" eb="3">
      <t>ジムキョク</t>
    </rPh>
    <phoneticPr fontId="1"/>
  </si>
  <si>
    <t>jsppn128@intergroup.co.jp</t>
    <phoneticPr fontId="1"/>
  </si>
  <si>
    <t>第128回日本小児精神神経学会　大会運営事務局</t>
    <rPh sb="0" eb="1">
      <t>ダイ</t>
    </rPh>
    <rPh sb="4" eb="5">
      <t>カイ</t>
    </rPh>
    <rPh sb="5" eb="7">
      <t>ニホン</t>
    </rPh>
    <rPh sb="7" eb="9">
      <t>ショウニ</t>
    </rPh>
    <rPh sb="9" eb="11">
      <t>セイシン</t>
    </rPh>
    <rPh sb="11" eb="13">
      <t>シンケイ</t>
    </rPh>
    <rPh sb="13" eb="15">
      <t>ガッカイ</t>
    </rPh>
    <rPh sb="16" eb="18">
      <t>タイカイ</t>
    </rPh>
    <rPh sb="18" eb="23">
      <t>ウンエイジムキョク</t>
    </rPh>
    <phoneticPr fontId="1"/>
  </si>
  <si>
    <t>領収書発行希望有無</t>
    <rPh sb="0" eb="3">
      <t>リョウシュウショ</t>
    </rPh>
    <rPh sb="3" eb="5">
      <t>ハッコウ</t>
    </rPh>
    <rPh sb="5" eb="9">
      <t>キボウウム</t>
    </rPh>
    <phoneticPr fontId="1"/>
  </si>
  <si>
    <t>【学生】申し込む</t>
    <rPh sb="1" eb="3">
      <t>ガクセイ</t>
    </rPh>
    <rPh sb="4" eb="5">
      <t>モウ</t>
    </rPh>
    <rPh sb="6" eb="7">
      <t>コ</t>
    </rPh>
    <phoneticPr fontId="1"/>
  </si>
  <si>
    <t>【学生】申し込まない</t>
    <rPh sb="1" eb="3">
      <t>ガクセイ</t>
    </rPh>
    <rPh sb="4" eb="5">
      <t>モウ</t>
    </rPh>
    <rPh sb="6" eb="7">
      <t>コ</t>
    </rPh>
    <phoneticPr fontId="1"/>
  </si>
  <si>
    <t>第128回日本小児精神神経学会　参加費</t>
    <rPh sb="0" eb="1">
      <t>ダイ</t>
    </rPh>
    <rPh sb="4" eb="15">
      <t>カイニホンショウニセイシンシンケイガッカイ</t>
    </rPh>
    <rPh sb="16" eb="19">
      <t>サンカヒ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</si>
  <si>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</si>
  <si>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</si>
  <si>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領収書番号：</t>
    <rPh sb="0" eb="3">
      <t>リョウシュウショ</t>
    </rPh>
    <rPh sb="3" eb="5">
      <t>バンゴウ</t>
    </rPh>
    <phoneticPr fontId="1"/>
  </si>
  <si>
    <t>合 計 金 額</t>
    <rPh sb="0" eb="1">
      <t>ア</t>
    </rPh>
    <rPh sb="2" eb="3">
      <t>ケイ</t>
    </rPh>
    <rPh sb="4" eb="5">
      <t>カネ</t>
    </rPh>
    <rPh sb="6" eb="7">
      <t>ガク</t>
    </rPh>
    <phoneticPr fontId="1"/>
  </si>
  <si>
    <t>但：</t>
    <rPh sb="0" eb="1">
      <t>タダ</t>
    </rPh>
    <phoneticPr fontId="1"/>
  </si>
  <si>
    <t>領収日</t>
    <rPh sb="0" eb="3">
      <t>リョウシュウビ</t>
    </rPh>
    <phoneticPr fontId="1"/>
  </si>
  <si>
    <t>領収書発行日</t>
    <rPh sb="0" eb="6">
      <t>リョウシュウショハッコウビ</t>
    </rPh>
    <phoneticPr fontId="1"/>
  </si>
  <si>
    <t>領収日</t>
    <rPh sb="0" eb="3">
      <t>リョウシュウビ</t>
    </rPh>
    <phoneticPr fontId="1"/>
  </si>
  <si>
    <t>領収書発行日</t>
    <rPh sb="0" eb="5">
      <t>リョウシュウショハッコウ</t>
    </rPh>
    <rPh sb="5" eb="6">
      <t>ヒ</t>
    </rPh>
    <phoneticPr fontId="1"/>
  </si>
  <si>
    <t>（税込）</t>
    <phoneticPr fontId="1"/>
  </si>
  <si>
    <t>申込日</t>
    <rPh sb="0" eb="3">
      <t>モウシコミヒ</t>
    </rPh>
    <phoneticPr fontId="1"/>
  </si>
  <si>
    <t>※領収書はご入力メールアドレス宛てへ添付のうえ事務局メールアドレスより電子送付させていただきます。</t>
    <phoneticPr fontId="1"/>
  </si>
  <si>
    <t>3. 領収書発行</t>
    <rPh sb="3" eb="6">
      <t>リョウシュウショ</t>
    </rPh>
    <rPh sb="6" eb="8">
      <t>ハッコウ</t>
    </rPh>
    <phoneticPr fontId="1"/>
  </si>
  <si>
    <t>5. お振込先と期日</t>
    <rPh sb="4" eb="6">
      <t>フリコ</t>
    </rPh>
    <rPh sb="6" eb="7">
      <t>サキ</t>
    </rPh>
    <rPh sb="8" eb="10">
      <t>キジツ</t>
    </rPh>
    <phoneticPr fontId="1"/>
  </si>
  <si>
    <t>5. ご請求金額（自動計算）</t>
    <rPh sb="4" eb="6">
      <t>セイキュウ</t>
    </rPh>
    <rPh sb="6" eb="8">
      <t>キンガク</t>
    </rPh>
    <rPh sb="9" eb="13">
      <t>ジドウケイサン</t>
    </rPh>
    <phoneticPr fontId="1"/>
  </si>
  <si>
    <t>４．振込・払込依頼人名</t>
    <rPh sb="2" eb="4">
      <t>フリコミ</t>
    </rPh>
    <rPh sb="5" eb="7">
      <t>ハライコミ</t>
    </rPh>
    <rPh sb="7" eb="11">
      <t>イライニンメイ</t>
    </rPh>
    <phoneticPr fontId="1"/>
  </si>
  <si>
    <t>※入金確認管理のため、必ずご入力いただきますようお願いいたします。</t>
    <rPh sb="1" eb="3">
      <t>ニュウキン</t>
    </rPh>
    <rPh sb="3" eb="5">
      <t>カクニン</t>
    </rPh>
    <rPh sb="5" eb="7">
      <t>カンリ</t>
    </rPh>
    <rPh sb="11" eb="12">
      <t>カナラ</t>
    </rPh>
    <rPh sb="14" eb="16">
      <t>ニュウリョク</t>
    </rPh>
    <rPh sb="25" eb="26">
      <t>ネガ</t>
    </rPh>
    <phoneticPr fontId="1"/>
  </si>
  <si>
    <t>※お振込・払込の際、必ず参加申込書にご入力の『振込・払込依頼人名』を</t>
    <rPh sb="2" eb="4">
      <t>フリコミ</t>
    </rPh>
    <rPh sb="5" eb="7">
      <t>ハライコミ</t>
    </rPh>
    <rPh sb="8" eb="9">
      <t>サイ</t>
    </rPh>
    <rPh sb="10" eb="11">
      <t>カナラ</t>
    </rPh>
    <rPh sb="12" eb="14">
      <t>サンカ</t>
    </rPh>
    <rPh sb="14" eb="17">
      <t>モウシコミショ</t>
    </rPh>
    <rPh sb="19" eb="21">
      <t>ニュウリョク</t>
    </rPh>
    <rPh sb="23" eb="25">
      <t>フリコミ</t>
    </rPh>
    <rPh sb="26" eb="28">
      <t>ハライコミ</t>
    </rPh>
    <rPh sb="28" eb="32">
      <t>イライニンメイ</t>
    </rPh>
    <phoneticPr fontId="1"/>
  </si>
  <si>
    <t>　ご入力ください。</t>
    <rPh sb="2" eb="4">
      <t>ニュウリョク</t>
    </rPh>
    <phoneticPr fontId="1"/>
  </si>
  <si>
    <t>※ご入金後のキャンセル受付は対応出来かねます。</t>
    <phoneticPr fontId="1"/>
  </si>
  <si>
    <t>≪事後オンデマンド視聴環境について≫</t>
    <rPh sb="1" eb="3">
      <t>ジゴ</t>
    </rPh>
    <rPh sb="9" eb="11">
      <t>シチョウ</t>
    </rPh>
    <rPh sb="11" eb="13">
      <t>カンキョウ</t>
    </rPh>
    <phoneticPr fontId="1"/>
  </si>
  <si>
    <t>当大会の事後オンデマンド配信コンテンツ、大会参加証明書、受講証ダウンロードなどは『learning Box』を通じてご提供となります。</t>
    <rPh sb="0" eb="3">
      <t>トウタイカイ</t>
    </rPh>
    <rPh sb="4" eb="6">
      <t>ジゴ</t>
    </rPh>
    <rPh sb="12" eb="14">
      <t>ハイシン</t>
    </rPh>
    <rPh sb="20" eb="22">
      <t>タイカイ</t>
    </rPh>
    <rPh sb="22" eb="27">
      <t>サンカショウメイショ</t>
    </rPh>
    <rPh sb="28" eb="31">
      <t>ジュコウショウ</t>
    </rPh>
    <rPh sb="55" eb="56">
      <t>ツウ</t>
    </rPh>
    <rPh sb="59" eb="61">
      <t>テイキョウ</t>
    </rPh>
    <phoneticPr fontId="1"/>
  </si>
  <si>
    <t>learningboxについて</t>
    <phoneticPr fontId="1"/>
  </si>
  <si>
    <t>推奨環境について</t>
    <rPh sb="0" eb="2">
      <t>スイショウ</t>
    </rPh>
    <rPh sb="2" eb="4">
      <t>カンキョウ</t>
    </rPh>
    <phoneticPr fontId="1"/>
  </si>
  <si>
    <t>：</t>
    <phoneticPr fontId="1"/>
  </si>
  <si>
    <t>https://learningbox.online/requirements-219/</t>
    <phoneticPr fontId="1"/>
  </si>
  <si>
    <t>https://learningbox.online/</t>
    <phoneticPr fontId="1"/>
  </si>
  <si>
    <t>ご自身の視聴端末が対応しているかどうか、予めご確認のうえお申込みください。</t>
    <rPh sb="1" eb="3">
      <t>ジシン</t>
    </rPh>
    <rPh sb="4" eb="6">
      <t>シチョウ</t>
    </rPh>
    <rPh sb="6" eb="8">
      <t>タンマツ</t>
    </rPh>
    <rPh sb="9" eb="11">
      <t>タイオウ</t>
    </rPh>
    <rPh sb="20" eb="21">
      <t>アラカジ</t>
    </rPh>
    <rPh sb="23" eb="25">
      <t>カクニン</t>
    </rPh>
    <rPh sb="29" eb="31">
      <t>モウシコ</t>
    </rPh>
    <phoneticPr fontId="1"/>
  </si>
  <si>
    <t>https://learningbox.online/learningbox%e3%81%ae%e4%bd%bf%e3%81%84%e6%96%b9/%e6%8e%a8%e5%a5%a8%e7%92%b0%e5%a2%83/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</si>
</sst>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[$]ggge&quot;年&quot;m&quot;月&quot;d&quot;日&quot;;@" x16r2:formatCode16="[$-ja-JP-x-gannen]ggge&quot;年&quot;m&quot;月&quot;d&quot;日&quot;;@"/>
    <numFmt numFmtId="178" formatCode="#,##0&quot; 円&quot;\ \(&quot;税&quot;&quot;込&quot;\)"/>
    <numFmt numFmtId="179" formatCode="[$¥-411]#,##0;[$¥-411]#,##0"/>
    <numFmt numFmtId="180" formatCode="[$-F800]dddd\,\ mmmm\ dd\,\ yyyy"/>
    <numFmt numFmtId="181" formatCode="yyyy&quot;年&quot;m&quot;月&quot;d&quot;日&quot;;@"/>
    <numFmt numFmtId="182" formatCode="[$-411]ggge&quot;年&quot;m&quot;月&quot;d&quot;日&quot;;@"/>
  </numFmts>
  <fonts count="44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Meiryo UI"/>
      <family val="2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0"/>
      <color theme="10"/>
      <name val="Meiryo UI"/>
      <family val="2"/>
      <charset val="128"/>
    </font>
    <font>
      <sz val="10"/>
      <color theme="9" tint="0.79998168889431442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rgb="FFFFFFFF"/>
      <name val="ＭＳ 明朝"/>
      <family val="1"/>
      <charset val="128"/>
    </font>
    <font>
      <b/>
      <sz val="24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u/>
      <sz val="9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name val="Meiryo UI"/>
      <family val="2"/>
      <charset val="128"/>
    </font>
    <font>
      <u/>
      <sz val="9"/>
      <color rgb="FFFF0000"/>
      <name val="メイリオ"/>
      <family val="3"/>
      <charset val="128"/>
    </font>
    <font>
      <u/>
      <sz val="9"/>
      <color theme="4" tint="-0.249977111117893"/>
      <name val="メイリオ"/>
      <family val="3"/>
      <charset val="128"/>
    </font>
    <font>
      <u/>
      <sz val="18"/>
      <color theme="10"/>
      <name val="Meiryo UI"/>
      <family val="2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sz val="10"/>
      <color theme="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7" borderId="0" xfId="0" applyFont="1" applyFill="1" applyBorder="1" applyAlignment="1" applyProtection="1">
      <alignment vertical="center"/>
    </xf>
    <xf numFmtId="0" fontId="0" fillId="8" borderId="0" xfId="0" applyFont="1" applyFill="1" applyBorder="1" applyAlignment="1" applyProtection="1">
      <alignment vertical="center"/>
    </xf>
    <xf numFmtId="0" fontId="0" fillId="9" borderId="0" xfId="0" applyFont="1" applyFill="1" applyBorder="1" applyAlignment="1" applyProtection="1">
      <alignment vertical="center"/>
    </xf>
    <xf numFmtId="49" fontId="0" fillId="0" borderId="0" xfId="0" applyNumberFormat="1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9" fontId="19" fillId="0" borderId="0" xfId="3" applyFont="1" applyFill="1" applyBorder="1">
      <alignment vertical="center"/>
    </xf>
    <xf numFmtId="38" fontId="19" fillId="0" borderId="0" xfId="1" applyFont="1" applyFill="1" applyBorder="1">
      <alignment vertical="center"/>
    </xf>
    <xf numFmtId="0" fontId="19" fillId="0" borderId="0" xfId="0" applyFont="1" applyFill="1" applyBorder="1" applyAlignment="1">
      <alignment horizontal="right" vertical="center"/>
    </xf>
    <xf numFmtId="38" fontId="19" fillId="0" borderId="0" xfId="0" applyNumberFormat="1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right" vertical="center"/>
    </xf>
    <xf numFmtId="14" fontId="17" fillId="0" borderId="0" xfId="0" applyNumberFormat="1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2" fillId="0" borderId="0" xfId="0" applyFont="1" applyAlignment="1" applyProtection="1">
      <alignment horizontal="left" vertical="top"/>
    </xf>
    <xf numFmtId="0" fontId="29" fillId="0" borderId="45" xfId="0" applyFont="1" applyBorder="1" applyAlignment="1" applyProtection="1">
      <alignment horizontal="left" vertical="top"/>
    </xf>
    <xf numFmtId="0" fontId="29" fillId="0" borderId="46" xfId="0" applyFont="1" applyBorder="1" applyAlignment="1" applyProtection="1">
      <alignment horizontal="left" vertical="top"/>
    </xf>
    <xf numFmtId="0" fontId="30" fillId="0" borderId="46" xfId="0" applyFont="1" applyBorder="1" applyAlignment="1" applyProtection="1">
      <alignment horizontal="left" vertical="top"/>
    </xf>
    <xf numFmtId="0" fontId="2" fillId="0" borderId="47" xfId="0" applyFont="1" applyBorder="1" applyAlignment="1" applyProtection="1">
      <alignment horizontal="left" vertical="top"/>
    </xf>
    <xf numFmtId="0" fontId="29" fillId="0" borderId="48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 vertical="top"/>
    </xf>
    <xf numFmtId="0" fontId="30" fillId="0" borderId="0" xfId="0" applyFont="1" applyBorder="1" applyAlignment="1" applyProtection="1">
      <alignment horizontal="left" vertical="top"/>
    </xf>
    <xf numFmtId="0" fontId="2" fillId="0" borderId="49" xfId="0" applyFont="1" applyBorder="1" applyAlignment="1" applyProtection="1">
      <alignment horizontal="left" vertical="top"/>
    </xf>
    <xf numFmtId="0" fontId="29" fillId="0" borderId="48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 vertical="top"/>
    </xf>
    <xf numFmtId="0" fontId="2" fillId="0" borderId="49" xfId="0" applyFont="1" applyBorder="1" applyProtection="1">
      <alignment vertical="center"/>
    </xf>
    <xf numFmtId="0" fontId="9" fillId="0" borderId="0" xfId="2" applyBorder="1" applyAlignment="1" applyProtection="1">
      <alignment horizontal="left" vertical="top"/>
    </xf>
    <xf numFmtId="0" fontId="2" fillId="0" borderId="52" xfId="0" applyFont="1" applyBorder="1" applyProtection="1">
      <alignment vertical="center"/>
    </xf>
    <xf numFmtId="0" fontId="31" fillId="0" borderId="0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right" vertical="top"/>
    </xf>
    <xf numFmtId="0" fontId="2" fillId="0" borderId="0" xfId="0" applyFont="1" applyBorder="1" applyProtection="1">
      <alignment vertical="center"/>
    </xf>
    <xf numFmtId="0" fontId="30" fillId="0" borderId="48" xfId="0" applyFont="1" applyBorder="1" applyAlignment="1" applyProtection="1">
      <alignment horizontal="left" vertical="top"/>
    </xf>
    <xf numFmtId="0" fontId="32" fillId="0" borderId="48" xfId="0" applyFont="1" applyBorder="1" applyAlignment="1" applyProtection="1">
      <alignment horizontal="left" vertical="top"/>
    </xf>
    <xf numFmtId="0" fontId="33" fillId="0" borderId="48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9" fillId="0" borderId="50" xfId="0" applyFont="1" applyBorder="1" applyAlignment="1" applyProtection="1">
      <alignment horizontal="left" vertical="top"/>
    </xf>
    <xf numFmtId="0" fontId="29" fillId="0" borderId="51" xfId="0" applyFont="1" applyBorder="1" applyAlignment="1" applyProtection="1">
      <alignment horizontal="left" vertical="top"/>
    </xf>
    <xf numFmtId="0" fontId="29" fillId="0" borderId="51" xfId="0" applyFont="1" applyBorder="1" applyAlignment="1" applyProtection="1">
      <alignment horizontal="right" vertical="top"/>
    </xf>
    <xf numFmtId="0" fontId="9" fillId="0" borderId="51" xfId="2" applyBorder="1" applyAlignment="1" applyProtection="1">
      <alignment horizontal="left" vertical="top"/>
    </xf>
    <xf numFmtId="0" fontId="34" fillId="0" borderId="0" xfId="2" applyFont="1" applyBorder="1" applyAlignment="1" applyProtection="1">
      <alignment horizontal="left" vertical="top"/>
    </xf>
    <xf numFmtId="0" fontId="8" fillId="0" borderId="0" xfId="0" applyFont="1" applyProtection="1">
      <alignment vertical="center"/>
    </xf>
    <xf numFmtId="0" fontId="8" fillId="0" borderId="5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5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7" fillId="0" borderId="0" xfId="2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vertical="center"/>
    </xf>
    <xf numFmtId="179" fontId="23" fillId="0" borderId="0" xfId="1" applyNumberFormat="1" applyFont="1" applyFill="1" applyBorder="1" applyAlignment="1">
      <alignment vertical="center"/>
    </xf>
    <xf numFmtId="0" fontId="19" fillId="0" borderId="55" xfId="0" applyFont="1" applyFill="1" applyBorder="1">
      <alignment vertical="center"/>
    </xf>
    <xf numFmtId="0" fontId="19" fillId="0" borderId="4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2" fillId="0" borderId="26" xfId="0" applyFont="1" applyFill="1" applyBorder="1" applyAlignment="1" applyProtection="1">
      <alignment vertical="top"/>
    </xf>
    <xf numFmtId="0" fontId="2" fillId="0" borderId="27" xfId="0" applyFont="1" applyFill="1" applyBorder="1" applyAlignment="1" applyProtection="1">
      <alignment vertical="top"/>
    </xf>
    <xf numFmtId="0" fontId="2" fillId="0" borderId="28" xfId="0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38" fontId="19" fillId="0" borderId="0" xfId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left" vertical="center"/>
    </xf>
    <xf numFmtId="38" fontId="26" fillId="0" borderId="0" xfId="1" applyFont="1" applyFill="1" applyBorder="1">
      <alignment vertical="center"/>
    </xf>
    <xf numFmtId="0" fontId="40" fillId="0" borderId="0" xfId="0" applyFont="1" applyFill="1" applyBorder="1">
      <alignment vertical="center"/>
    </xf>
    <xf numFmtId="182" fontId="0" fillId="0" borderId="21" xfId="0" applyNumberFormat="1" applyFont="1" applyBorder="1" applyAlignment="1" applyProtection="1">
      <alignment vertical="center"/>
    </xf>
    <xf numFmtId="180" fontId="41" fillId="0" borderId="0" xfId="0" applyNumberFormat="1" applyFont="1" applyProtection="1">
      <alignment vertical="center"/>
    </xf>
    <xf numFmtId="0" fontId="9" fillId="0" borderId="0" xfId="2" applyBorder="1" applyAlignment="1" applyProtection="1">
      <alignment horizontal="left" vertical="top"/>
      <protection locked="0"/>
    </xf>
    <xf numFmtId="182" fontId="2" fillId="0" borderId="0" xfId="0" applyNumberFormat="1" applyFont="1" applyFill="1" applyBorder="1" applyAlignment="1" applyProtection="1">
      <alignment horizontal="center" vertical="top"/>
    </xf>
    <xf numFmtId="0" fontId="9" fillId="0" borderId="0" xfId="2" applyBorder="1" applyAlignment="1" applyProtection="1">
      <alignment horizontal="left" vertical="top"/>
      <protection locked="0"/>
    </xf>
    <xf numFmtId="0" fontId="30" fillId="0" borderId="0" xfId="0" applyFont="1" applyBorder="1" applyAlignment="1" applyProtection="1">
      <alignment horizontal="left" vertical="top"/>
      <protection locked="0"/>
    </xf>
    <xf numFmtId="0" fontId="9" fillId="0" borderId="0" xfId="2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2" xfId="1" applyNumberFormat="1" applyFont="1" applyBorder="1" applyAlignment="1" applyProtection="1">
      <alignment horizontal="center" vertical="center"/>
      <protection locked="0"/>
    </xf>
    <xf numFmtId="176" fontId="2" fillId="0" borderId="3" xfId="1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176" fontId="7" fillId="0" borderId="1" xfId="1" applyNumberFormat="1" applyFont="1" applyBorder="1" applyAlignment="1" applyProtection="1">
      <alignment horizontal="center" vertical="center" wrapText="1"/>
    </xf>
    <xf numFmtId="176" fontId="7" fillId="0" borderId="2" xfId="1" applyNumberFormat="1" applyFont="1" applyBorder="1" applyAlignment="1" applyProtection="1">
      <alignment horizontal="center" vertical="center" wrapText="1"/>
    </xf>
    <xf numFmtId="176" fontId="7" fillId="0" borderId="3" xfId="1" applyNumberFormat="1" applyFont="1" applyBorder="1" applyAlignment="1" applyProtection="1">
      <alignment horizontal="center" vertical="center" wrapText="1"/>
    </xf>
    <xf numFmtId="0" fontId="29" fillId="0" borderId="48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182" fontId="2" fillId="0" borderId="27" xfId="0" applyNumberFormat="1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distributed" vertical="center" indent="1"/>
    </xf>
    <xf numFmtId="0" fontId="2" fillId="2" borderId="18" xfId="0" applyFont="1" applyFill="1" applyBorder="1" applyAlignment="1" applyProtection="1">
      <alignment horizontal="distributed" vertical="center" inden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9" fillId="0" borderId="2" xfId="2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distributed" vertical="center" wrapText="1" indent="1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</xf>
    <xf numFmtId="0" fontId="16" fillId="6" borderId="5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181" fontId="16" fillId="0" borderId="2" xfId="0" applyNumberFormat="1" applyFont="1" applyFill="1" applyBorder="1" applyAlignment="1" applyProtection="1">
      <alignment horizontal="left" vertical="center" wrapText="1"/>
    </xf>
    <xf numFmtId="181" fontId="16" fillId="0" borderId="3" xfId="0" applyNumberFormat="1" applyFont="1" applyFill="1" applyBorder="1" applyAlignment="1" applyProtection="1">
      <alignment horizontal="left" vertical="center" wrapText="1"/>
    </xf>
    <xf numFmtId="176" fontId="2" fillId="0" borderId="1" xfId="1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shrinkToFit="1"/>
    </xf>
    <xf numFmtId="0" fontId="2" fillId="2" borderId="13" xfId="0" applyFont="1" applyFill="1" applyBorder="1" applyAlignment="1" applyProtection="1">
      <alignment horizontal="center" vertical="center" shrinkToFit="1"/>
    </xf>
    <xf numFmtId="0" fontId="2" fillId="2" borderId="24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left" vertical="top" wrapText="1" indent="1"/>
      <protection locked="0"/>
    </xf>
    <xf numFmtId="0" fontId="2" fillId="0" borderId="3" xfId="0" applyFont="1" applyBorder="1" applyAlignment="1" applyProtection="1">
      <alignment horizontal="left" vertical="top" wrapText="1" inden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179" fontId="23" fillId="0" borderId="21" xfId="1" applyNumberFormat="1" applyFont="1" applyFill="1" applyBorder="1" applyAlignment="1">
      <alignment horizontal="center" vertical="center"/>
    </xf>
    <xf numFmtId="179" fontId="23" fillId="0" borderId="39" xfId="1" applyNumberFormat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>
      <alignment horizontal="center" vertical="center"/>
    </xf>
    <xf numFmtId="179" fontId="23" fillId="0" borderId="43" xfId="1" applyNumberFormat="1" applyFont="1" applyFill="1" applyBorder="1" applyAlignment="1">
      <alignment horizontal="center" vertical="center"/>
    </xf>
    <xf numFmtId="179" fontId="23" fillId="0" borderId="40" xfId="1" applyNumberFormat="1" applyFont="1" applyFill="1" applyBorder="1" applyAlignment="1">
      <alignment horizontal="center" vertical="center"/>
    </xf>
    <xf numFmtId="179" fontId="23" fillId="0" borderId="41" xfId="1" applyNumberFormat="1" applyFont="1" applyFill="1" applyBorder="1" applyAlignment="1">
      <alignment horizontal="center" vertical="center"/>
    </xf>
    <xf numFmtId="182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79" fontId="23" fillId="0" borderId="55" xfId="1" applyNumberFormat="1" applyFont="1" applyFill="1" applyBorder="1" applyAlignment="1">
      <alignment horizontal="center" vertical="center"/>
    </xf>
    <xf numFmtId="179" fontId="23" fillId="0" borderId="44" xfId="1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left" vertical="center"/>
    </xf>
    <xf numFmtId="182" fontId="38" fillId="0" borderId="0" xfId="1" applyNumberFormat="1" applyFont="1" applyFill="1" applyBorder="1" applyAlignment="1">
      <alignment horizontal="lef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distributed" vertical="center" wrapText="1"/>
    </xf>
    <xf numFmtId="0" fontId="2" fillId="2" borderId="17" xfId="0" applyFont="1" applyFill="1" applyBorder="1" applyAlignment="1" applyProtection="1">
      <alignment horizontal="distributed" vertical="center"/>
    </xf>
    <xf numFmtId="0" fontId="2" fillId="2" borderId="53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6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left" vertical="center"/>
    </xf>
    <xf numFmtId="38" fontId="43" fillId="0" borderId="0" xfId="1" applyFont="1" applyFill="1" applyBorder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0" xfId="2" applyBorder="1" applyAlignment="1" applyProtection="1">
      <alignment horizontal="left" vertical="top" wrapText="1"/>
      <protection locked="0"/>
    </xf>
    <xf numFmtId="0" fontId="9" fillId="0" borderId="49" xfId="2" applyBorder="1" applyAlignment="1" applyProtection="1">
      <alignment horizontal="left" vertical="top" wrapText="1"/>
      <protection locked="0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504826</xdr:colOff>
      <xdr:row>6</xdr:row>
      <xdr:rowOff>38099</xdr:rowOff>
    </xdr:from>
    <xdr:to>
      <xdr:col>8</xdr:col>
      <xdr:colOff>631346</xdr:colOff>
      <xdr:row>11</xdr:row>
      <xdr:rowOff>57149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F8B0ADA-FB3E-90A4-4CF6-01D7F8802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6" y="1047749"/>
          <a:ext cx="812320" cy="828675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7</xdr:row>
      <xdr:rowOff>133350</xdr:rowOff>
    </xdr:from>
    <xdr:to>
      <xdr:col>8</xdr:col>
      <xdr:colOff>590550</xdr:colOff>
      <xdr:row>11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AEC62A8-54B1-C8C8-E433-6908FD150CF8}"/>
            </a:ext>
          </a:extLst>
        </xdr:cNvPr>
        <xdr:cNvSpPr txBox="1"/>
      </xdr:nvSpPr>
      <xdr:spPr>
        <a:xfrm>
          <a:off x="3733800" y="819150"/>
          <a:ext cx="24384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128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回日本小児精神神経学会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大会長　宮地　泰士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460004</xdr:colOff>
      <xdr:row>44</xdr:row>
      <xdr:rowOff>15687</xdr:rowOff>
    </xdr:from>
    <xdr:to>
      <xdr:col>11</xdr:col>
      <xdr:colOff>126520</xdr:colOff>
      <xdr:row>49</xdr:row>
      <xdr:rowOff>34736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7D34948-76A8-4E0C-ACE6-6056DB97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5769" y="7523628"/>
          <a:ext cx="810079" cy="803461"/>
        </a:xfrm>
        <a:prstGeom prst="rect">
          <a:avLst/>
        </a:prstGeom>
      </xdr:spPr>
    </xdr:pic>
    <xdr:clientData/>
  </xdr:twoCellAnchor>
  <xdr:twoCellAnchor>
    <xdr:from>
      <xdr:col>4</xdr:col>
      <xdr:colOff>459440</xdr:colOff>
      <xdr:row>44</xdr:row>
      <xdr:rowOff>0</xdr:rowOff>
    </xdr:from>
    <xdr:to>
      <xdr:col>10</xdr:col>
      <xdr:colOff>162484</xdr:colOff>
      <xdr:row>51</xdr:row>
      <xdr:rowOff>6723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2DCBA9F8-A272-7B71-1B9A-B301DF668026}"/>
            </a:ext>
          </a:extLst>
        </xdr:cNvPr>
        <xdr:cNvSpPr txBox="1"/>
      </xdr:nvSpPr>
      <xdr:spPr>
        <a:xfrm>
          <a:off x="2510116" y="7507941"/>
          <a:ext cx="3905250" cy="1104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R="266700" algn="r"/>
          <a:r>
            <a:rPr 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〒</a:t>
          </a:r>
          <a:r>
            <a:rPr 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467-8601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266700" algn="r"/>
          <a:r>
            <a:rPr 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愛知県名古屋市瑞穂区瑞穂町字川澄</a:t>
          </a:r>
          <a:r>
            <a:rPr 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266700" algn="r"/>
          <a:r>
            <a:rPr 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名古屋市立大学病院小児科医局内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266700" algn="r" latinLnBrk="1"/>
          <a:r>
            <a:rPr 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第</a:t>
          </a:r>
          <a:r>
            <a:rPr 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128</a:t>
          </a:r>
          <a:r>
            <a:rPr lang="ja-JP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回日本小児精神神経学会　運営事務局</a:t>
          </a:r>
          <a:endParaRPr lang="ja-JP" sz="11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arningbox.online/requirements-219/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no-reply-lms@learningbox.co.jp" TargetMode="External"/><Relationship Id="rId7" Type="http://schemas.openxmlformats.org/officeDocument/2006/relationships/hyperlink" Target="mailto:jsppn128@intergroup.co.jp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no-reply-lms@learningbox.co.jp" TargetMode="External"/><Relationship Id="rId1" Type="http://schemas.openxmlformats.org/officeDocument/2006/relationships/hyperlink" Target="mailto:no-reply-lms@learningbox.co.jp" TargetMode="External"/><Relationship Id="rId6" Type="http://schemas.openxmlformats.org/officeDocument/2006/relationships/hyperlink" Target="mailto:jsppn128@intergroup.co.j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lms.quizgenerator.net/index.php?action=login" TargetMode="External"/><Relationship Id="rId10" Type="http://schemas.openxmlformats.org/officeDocument/2006/relationships/hyperlink" Target="https://learningbox.online/learningbox%e3%81%ae%e4%bd%bf%e3%81%84%e6%96%b9/%e6%8e%a8%e5%a5%a8%e7%92%b0%e5%a2%83/" TargetMode="External"/><Relationship Id="rId4" Type="http://schemas.openxmlformats.org/officeDocument/2006/relationships/hyperlink" Target="mailto:no-reply-lms@learningbox.co.jp" TargetMode="External"/><Relationship Id="rId9" Type="http://schemas.openxmlformats.org/officeDocument/2006/relationships/hyperlink" Target="https://learningbox.onlin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8"/>
  <sheetViews>
    <sheetView showGridLines="0" showZeros="0" tabSelected="1" topLeftCell="A2" zoomScale="85" zoomScaleNormal="85" zoomScaleSheetLayoutView="100" workbookViewId="0">
      <selection activeCell="AN11" sqref="AN11"/>
    </sheetView>
  </sheetViews>
  <sheetFormatPr defaultColWidth="3.75" defaultRowHeight="22.5" customHeight="1"/>
  <cols>
    <col min="1" max="1" width="0.5" style="4" customWidth="1"/>
    <col min="2" max="3" width="3.75" style="4"/>
    <col min="4" max="4" width="4.625" style="4" customWidth="1"/>
    <col min="5" max="17" width="3.75" style="4"/>
    <col min="18" max="18" width="5.5" style="4" bestFit="1" customWidth="1"/>
    <col min="19" max="19" width="4.625" style="4" customWidth="1"/>
    <col min="20" max="22" width="3.75" style="4"/>
    <col min="23" max="24" width="3.75" style="4" customWidth="1"/>
    <col min="25" max="27" width="3.75" style="4"/>
    <col min="28" max="28" width="15.375" style="4" bestFit="1" customWidth="1"/>
    <col min="29" max="29" width="11.625" style="4" bestFit="1" customWidth="1"/>
    <col min="30" max="31" width="3.75" style="4"/>
    <col min="32" max="32" width="5.875" style="4" bestFit="1" customWidth="1"/>
    <col min="33" max="16384" width="3.75" style="4"/>
  </cols>
  <sheetData>
    <row r="1" spans="2:28" ht="22.5" customHeight="1">
      <c r="C1" s="67"/>
      <c r="D1" s="67"/>
      <c r="E1" s="67"/>
      <c r="F1" s="67"/>
      <c r="G1" s="67"/>
      <c r="H1" s="67"/>
      <c r="I1" s="67"/>
      <c r="J1" s="67"/>
      <c r="K1" s="67"/>
      <c r="L1" s="67"/>
      <c r="M1" s="8"/>
      <c r="O1" s="183" t="s">
        <v>132</v>
      </c>
      <c r="P1" s="183"/>
      <c r="R1" s="1"/>
      <c r="S1" s="9" t="s">
        <v>0</v>
      </c>
      <c r="T1" s="1"/>
      <c r="U1" s="9" t="s">
        <v>1</v>
      </c>
      <c r="V1" s="1"/>
      <c r="W1" s="9" t="s">
        <v>2</v>
      </c>
      <c r="AB1" s="121" t="e">
        <f>DATE(R1,T1,V1)</f>
        <v>#NUM!</v>
      </c>
    </row>
    <row r="2" spans="2:28" ht="62.25" customHeight="1">
      <c r="B2" s="191" t="s">
        <v>73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</row>
    <row r="3" spans="2:28" s="68" customFormat="1" ht="19.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2:28" s="68" customFormat="1" ht="20.25" thickBot="1">
      <c r="B4" s="192" t="s">
        <v>79</v>
      </c>
      <c r="C4" s="192"/>
      <c r="D4" s="192"/>
      <c r="E4" s="192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2:28" s="51" customFormat="1" ht="16.5">
      <c r="B5" s="52"/>
      <c r="C5" s="53"/>
      <c r="D5" s="54"/>
      <c r="E5" s="53"/>
      <c r="F5" s="53"/>
      <c r="G5" s="53"/>
      <c r="H5" s="53"/>
      <c r="I5" s="53"/>
      <c r="J5" s="53"/>
      <c r="K5" s="53"/>
      <c r="L5" s="53"/>
      <c r="M5" s="54"/>
      <c r="N5" s="53"/>
      <c r="O5" s="53"/>
      <c r="P5" s="53"/>
      <c r="Q5" s="53"/>
      <c r="R5" s="53"/>
      <c r="S5" s="53"/>
      <c r="T5" s="53"/>
      <c r="U5" s="53"/>
      <c r="V5" s="53"/>
      <c r="W5" s="53"/>
      <c r="X5" s="55"/>
    </row>
    <row r="6" spans="2:28" s="51" customFormat="1" ht="16.5">
      <c r="B6" s="73" t="s">
        <v>103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7"/>
      <c r="O6" s="57"/>
      <c r="P6" s="57"/>
      <c r="Q6" s="57"/>
      <c r="R6" s="57"/>
      <c r="S6" s="57"/>
      <c r="T6" s="57"/>
      <c r="U6" s="57"/>
      <c r="V6" s="57"/>
      <c r="W6" s="57"/>
      <c r="X6" s="59"/>
    </row>
    <row r="7" spans="2:28" s="51" customFormat="1" ht="16.5">
      <c r="B7" s="74" t="s">
        <v>80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57"/>
      <c r="O7" s="57"/>
      <c r="P7" s="57"/>
      <c r="Q7" s="57"/>
      <c r="R7" s="57"/>
      <c r="S7" s="57"/>
      <c r="T7" s="57"/>
      <c r="U7" s="57"/>
      <c r="V7" s="57"/>
      <c r="W7" s="57"/>
      <c r="X7" s="59"/>
    </row>
    <row r="8" spans="2:28" s="51" customFormat="1" ht="16.5">
      <c r="B8" s="74" t="s">
        <v>104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57"/>
      <c r="O8" s="57"/>
      <c r="P8" s="57"/>
      <c r="Q8" s="57"/>
      <c r="R8" s="57"/>
      <c r="S8" s="57"/>
      <c r="T8" s="57"/>
      <c r="U8" s="57"/>
      <c r="V8" s="57"/>
      <c r="W8" s="57"/>
      <c r="X8" s="59"/>
    </row>
    <row r="9" spans="2:28" ht="16.5"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62"/>
    </row>
    <row r="10" spans="2:28" ht="16.5">
      <c r="B10" s="56" t="s">
        <v>81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62"/>
    </row>
    <row r="11" spans="2:28" ht="16.5">
      <c r="B11" s="72" t="s">
        <v>113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62"/>
    </row>
    <row r="12" spans="2:28" ht="16.5">
      <c r="B12" s="72" t="s">
        <v>114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62"/>
    </row>
    <row r="13" spans="2:28" ht="16.5">
      <c r="B13" s="56"/>
      <c r="C13" s="58" t="s">
        <v>82</v>
      </c>
      <c r="D13" s="57"/>
      <c r="E13" s="57"/>
      <c r="F13" s="57" t="s">
        <v>83</v>
      </c>
      <c r="G13" s="124" t="s">
        <v>84</v>
      </c>
      <c r="H13" s="124"/>
      <c r="I13" s="124"/>
      <c r="J13" s="124"/>
      <c r="K13" s="124"/>
      <c r="L13" s="124"/>
      <c r="M13" s="124"/>
      <c r="N13" s="124"/>
      <c r="O13" s="57"/>
      <c r="P13" s="57"/>
      <c r="Q13" s="57"/>
      <c r="R13" s="57"/>
      <c r="S13" s="57"/>
      <c r="T13" s="57"/>
      <c r="U13" s="57"/>
      <c r="V13" s="57"/>
      <c r="W13" s="57"/>
      <c r="X13" s="62"/>
    </row>
    <row r="14" spans="2:28" ht="16.5">
      <c r="B14" s="56"/>
      <c r="C14" s="57"/>
      <c r="D14" s="57"/>
      <c r="E14" s="57"/>
      <c r="F14" s="57"/>
      <c r="G14" s="57" t="s">
        <v>85</v>
      </c>
      <c r="H14" s="124" t="s">
        <v>84</v>
      </c>
      <c r="I14" s="124"/>
      <c r="J14" s="124"/>
      <c r="K14" s="124"/>
      <c r="L14" s="124"/>
      <c r="M14" s="124"/>
      <c r="N14" s="124"/>
      <c r="O14" s="58" t="s">
        <v>86</v>
      </c>
      <c r="P14" s="57"/>
      <c r="Q14" s="57"/>
      <c r="R14" s="57"/>
      <c r="S14" s="57"/>
      <c r="T14" s="57"/>
      <c r="U14" s="57"/>
      <c r="V14" s="57"/>
      <c r="W14" s="57"/>
      <c r="X14" s="62"/>
    </row>
    <row r="15" spans="2:28" ht="16.5">
      <c r="B15" s="56"/>
      <c r="C15" s="57"/>
      <c r="D15" s="57"/>
      <c r="E15" s="57"/>
      <c r="F15" s="57"/>
      <c r="G15" s="57"/>
      <c r="H15" s="65" t="s">
        <v>87</v>
      </c>
      <c r="I15" s="57"/>
      <c r="J15" s="125" t="s">
        <v>105</v>
      </c>
      <c r="K15" s="125"/>
      <c r="L15" s="125"/>
      <c r="M15" s="125"/>
      <c r="N15" s="125"/>
      <c r="O15" s="58" t="s">
        <v>88</v>
      </c>
      <c r="P15" s="57"/>
      <c r="Q15" s="57"/>
      <c r="R15" s="57"/>
      <c r="S15" s="57"/>
      <c r="T15" s="57"/>
      <c r="U15" s="57"/>
      <c r="V15" s="57"/>
      <c r="W15" s="57"/>
      <c r="X15" s="62"/>
    </row>
    <row r="16" spans="2:28" ht="16.5">
      <c r="B16" s="56"/>
      <c r="C16" s="57"/>
      <c r="D16" s="57"/>
      <c r="E16" s="57"/>
      <c r="F16" s="57"/>
      <c r="G16" s="57" t="s">
        <v>85</v>
      </c>
      <c r="H16" s="58" t="s">
        <v>95</v>
      </c>
      <c r="I16" s="57"/>
      <c r="J16" s="57"/>
      <c r="K16" s="57"/>
      <c r="L16" s="57"/>
      <c r="M16" s="124" t="s">
        <v>84</v>
      </c>
      <c r="N16" s="124"/>
      <c r="O16" s="124"/>
      <c r="P16" s="124"/>
      <c r="Q16" s="124"/>
      <c r="R16" s="124"/>
      <c r="S16" s="124"/>
      <c r="T16" s="58" t="s">
        <v>96</v>
      </c>
      <c r="U16" s="71"/>
      <c r="V16" s="57"/>
      <c r="W16" s="57"/>
      <c r="X16" s="62"/>
    </row>
    <row r="17" spans="2:24" ht="16.5">
      <c r="B17" s="56"/>
      <c r="C17" s="57"/>
      <c r="D17" s="57"/>
      <c r="E17" s="57"/>
      <c r="F17" s="57"/>
      <c r="G17" s="66"/>
      <c r="H17" s="58" t="s">
        <v>97</v>
      </c>
      <c r="I17" s="57"/>
      <c r="J17" s="57"/>
      <c r="K17" s="57"/>
      <c r="L17" s="57"/>
      <c r="M17" s="57"/>
      <c r="N17" s="63"/>
      <c r="O17" s="57"/>
      <c r="P17" s="57"/>
      <c r="Q17" s="57"/>
      <c r="R17" s="57"/>
      <c r="S17" s="57"/>
      <c r="T17" s="57"/>
      <c r="U17" s="57"/>
      <c r="V17" s="57"/>
      <c r="W17" s="57"/>
      <c r="X17" s="62"/>
    </row>
    <row r="18" spans="2:24" ht="16.5">
      <c r="B18" s="56"/>
      <c r="C18" s="57"/>
      <c r="D18" s="57"/>
      <c r="E18" s="57"/>
      <c r="F18" s="57"/>
      <c r="G18" s="57"/>
      <c r="H18" s="70" t="s">
        <v>89</v>
      </c>
      <c r="I18" s="58" t="s">
        <v>92</v>
      </c>
      <c r="J18" s="57"/>
      <c r="K18" s="57"/>
      <c r="L18" s="57"/>
      <c r="M18" s="57"/>
      <c r="N18" s="63"/>
      <c r="O18" s="57"/>
      <c r="P18" s="57"/>
      <c r="Q18" s="57"/>
      <c r="R18" s="57"/>
      <c r="S18" s="57"/>
      <c r="T18" s="57"/>
      <c r="U18" s="57"/>
      <c r="V18" s="57"/>
      <c r="W18" s="57"/>
      <c r="X18" s="62"/>
    </row>
    <row r="19" spans="2:24" ht="16.5">
      <c r="B19" s="56"/>
      <c r="C19" s="57"/>
      <c r="D19" s="57"/>
      <c r="E19" s="57"/>
      <c r="F19" s="57"/>
      <c r="G19" s="57"/>
      <c r="H19" s="70" t="s">
        <v>89</v>
      </c>
      <c r="I19" s="58" t="s">
        <v>91</v>
      </c>
      <c r="J19" s="57"/>
      <c r="K19" s="57"/>
      <c r="L19" s="57"/>
      <c r="M19" s="57"/>
      <c r="N19" s="63"/>
      <c r="O19" s="57"/>
      <c r="P19" s="57"/>
      <c r="Q19" s="57"/>
      <c r="R19" s="57"/>
      <c r="S19" s="57"/>
      <c r="T19" s="57"/>
      <c r="U19" s="57"/>
      <c r="V19" s="57"/>
      <c r="W19" s="57"/>
      <c r="X19" s="62"/>
    </row>
    <row r="20" spans="2:24" ht="16.5">
      <c r="B20" s="56"/>
      <c r="C20" s="57"/>
      <c r="D20" s="57"/>
      <c r="E20" s="57"/>
      <c r="F20" s="57"/>
      <c r="G20" s="57"/>
      <c r="H20" s="70" t="s">
        <v>89</v>
      </c>
      <c r="I20" s="58" t="s">
        <v>90</v>
      </c>
      <c r="J20" s="57"/>
      <c r="K20" s="57"/>
      <c r="L20" s="57"/>
      <c r="M20" s="57"/>
      <c r="N20" s="63"/>
      <c r="O20" s="57"/>
      <c r="P20" s="57"/>
      <c r="Q20" s="57"/>
      <c r="R20" s="57"/>
      <c r="S20" s="57"/>
      <c r="T20" s="57"/>
      <c r="U20" s="57"/>
      <c r="V20" s="57"/>
      <c r="W20" s="57"/>
      <c r="X20" s="62"/>
    </row>
    <row r="21" spans="2:24" ht="16.5">
      <c r="B21" s="56"/>
      <c r="C21" s="57"/>
      <c r="D21" s="57"/>
      <c r="E21" s="57"/>
      <c r="F21" s="57"/>
      <c r="G21" s="57"/>
      <c r="H21" s="70" t="s">
        <v>89</v>
      </c>
      <c r="I21" s="124" t="s">
        <v>84</v>
      </c>
      <c r="J21" s="124"/>
      <c r="K21" s="124"/>
      <c r="L21" s="124"/>
      <c r="M21" s="124"/>
      <c r="N21" s="124"/>
      <c r="O21" s="124"/>
      <c r="P21" s="58" t="s">
        <v>93</v>
      </c>
      <c r="Q21" s="57"/>
      <c r="R21" s="57"/>
      <c r="S21" s="57"/>
      <c r="T21" s="57"/>
      <c r="U21" s="57"/>
      <c r="V21" s="57"/>
      <c r="W21" s="57"/>
      <c r="X21" s="62"/>
    </row>
    <row r="22" spans="2:24" ht="16.5">
      <c r="B22" s="56"/>
      <c r="C22" s="57"/>
      <c r="D22" s="57"/>
      <c r="E22" s="57"/>
      <c r="F22" s="57"/>
      <c r="G22" s="57"/>
      <c r="H22" s="70"/>
      <c r="I22" s="82" t="s">
        <v>94</v>
      </c>
      <c r="J22" s="57"/>
      <c r="K22" s="57"/>
      <c r="L22" s="57"/>
      <c r="M22" s="57"/>
      <c r="N22" s="63"/>
      <c r="O22" s="57"/>
      <c r="P22" s="57"/>
      <c r="Q22" s="57"/>
      <c r="R22" s="57"/>
      <c r="S22" s="57"/>
      <c r="T22" s="57"/>
      <c r="U22" s="57"/>
      <c r="V22" s="57"/>
      <c r="W22" s="57"/>
      <c r="X22" s="62"/>
    </row>
    <row r="23" spans="2:24" ht="16.5">
      <c r="B23" s="56"/>
      <c r="C23" s="57"/>
      <c r="D23" s="57"/>
      <c r="E23" s="57"/>
      <c r="F23" s="57"/>
      <c r="G23" s="57"/>
      <c r="H23" s="70"/>
      <c r="I23" s="82"/>
      <c r="J23" s="57"/>
      <c r="K23" s="57"/>
      <c r="L23" s="57"/>
      <c r="M23" s="57"/>
      <c r="N23" s="63"/>
      <c r="O23" s="57"/>
      <c r="P23" s="57"/>
      <c r="Q23" s="57"/>
      <c r="R23" s="57"/>
      <c r="S23" s="57"/>
      <c r="T23" s="57"/>
      <c r="U23" s="57"/>
      <c r="V23" s="57"/>
      <c r="W23" s="57"/>
      <c r="X23" s="62"/>
    </row>
    <row r="24" spans="2:24" ht="16.5">
      <c r="B24" s="56" t="s">
        <v>98</v>
      </c>
      <c r="C24" s="57"/>
      <c r="D24" s="57"/>
      <c r="E24" s="57"/>
      <c r="F24" s="57"/>
      <c r="G24" s="57"/>
      <c r="H24" s="70"/>
      <c r="I24" s="63"/>
      <c r="J24" s="57"/>
      <c r="K24" s="57"/>
      <c r="L24" s="57"/>
      <c r="M24" s="57"/>
      <c r="N24" s="63"/>
      <c r="O24" s="57"/>
      <c r="P24" s="57"/>
      <c r="Q24" s="57"/>
      <c r="R24" s="57"/>
      <c r="S24" s="57"/>
      <c r="T24" s="57"/>
      <c r="U24" s="57"/>
      <c r="V24" s="57"/>
      <c r="W24" s="57"/>
      <c r="X24" s="62"/>
    </row>
    <row r="25" spans="2:24" ht="16.5">
      <c r="B25" s="72" t="s">
        <v>99</v>
      </c>
      <c r="C25" s="57"/>
      <c r="D25" s="57"/>
      <c r="E25" s="57"/>
      <c r="F25" s="57"/>
      <c r="G25" s="57"/>
      <c r="H25" s="70"/>
      <c r="I25" s="63"/>
      <c r="J25" s="57"/>
      <c r="K25" s="57"/>
      <c r="L25" s="57"/>
      <c r="M25" s="57"/>
      <c r="N25" s="63"/>
      <c r="O25" s="57"/>
      <c r="P25" s="57"/>
      <c r="Q25" s="57"/>
      <c r="R25" s="57"/>
      <c r="S25" s="57"/>
      <c r="T25" s="57"/>
      <c r="U25" s="57"/>
      <c r="V25" s="57"/>
      <c r="W25" s="57"/>
      <c r="X25" s="62"/>
    </row>
    <row r="26" spans="2:24" ht="16.5">
      <c r="B26" s="56" t="s">
        <v>100</v>
      </c>
      <c r="C26" s="58" t="s">
        <v>101</v>
      </c>
      <c r="D26" s="57"/>
      <c r="E26" s="57"/>
      <c r="F26" s="57"/>
      <c r="G26" s="57"/>
      <c r="H26" s="70" t="s">
        <v>83</v>
      </c>
      <c r="I26" s="124" t="s">
        <v>102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57"/>
      <c r="U26" s="57"/>
      <c r="V26" s="57"/>
      <c r="W26" s="57"/>
      <c r="X26" s="62"/>
    </row>
    <row r="27" spans="2:24" ht="16.5">
      <c r="B27" s="60"/>
      <c r="C27" s="58"/>
      <c r="D27" s="61"/>
      <c r="E27" s="61"/>
      <c r="F27" s="61"/>
      <c r="G27" s="61"/>
      <c r="H27" s="70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61"/>
      <c r="U27" s="61"/>
      <c r="V27" s="61"/>
      <c r="W27" s="61"/>
      <c r="X27" s="62"/>
    </row>
    <row r="28" spans="2:24" ht="16.5">
      <c r="B28" s="60" t="s">
        <v>142</v>
      </c>
      <c r="C28" s="58"/>
      <c r="D28" s="61"/>
      <c r="E28" s="61"/>
      <c r="F28" s="61"/>
      <c r="G28" s="61"/>
      <c r="H28" s="70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61"/>
      <c r="U28" s="61"/>
      <c r="V28" s="61"/>
      <c r="W28" s="61"/>
      <c r="X28" s="62"/>
    </row>
    <row r="29" spans="2:24" ht="16.5">
      <c r="B29" s="72" t="s">
        <v>143</v>
      </c>
      <c r="C29" s="58"/>
      <c r="D29" s="61"/>
      <c r="E29" s="61"/>
      <c r="F29" s="61"/>
      <c r="G29" s="61"/>
      <c r="H29" s="70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61"/>
      <c r="U29" s="61"/>
      <c r="V29" s="61"/>
      <c r="W29" s="61"/>
      <c r="X29" s="62"/>
    </row>
    <row r="30" spans="2:24" ht="16.5">
      <c r="B30" s="72" t="s">
        <v>149</v>
      </c>
      <c r="C30" s="58"/>
      <c r="D30" s="61"/>
      <c r="E30" s="61"/>
      <c r="F30" s="61"/>
      <c r="G30" s="61"/>
      <c r="H30" s="70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61"/>
      <c r="U30" s="61"/>
      <c r="V30" s="61"/>
      <c r="W30" s="61"/>
      <c r="X30" s="62"/>
    </row>
    <row r="31" spans="2:24" ht="16.5">
      <c r="B31" s="60"/>
      <c r="C31" s="58" t="s">
        <v>144</v>
      </c>
      <c r="D31" s="61"/>
      <c r="E31" s="61"/>
      <c r="F31" s="61"/>
      <c r="G31" s="61" t="s">
        <v>146</v>
      </c>
      <c r="H31" s="124" t="s">
        <v>148</v>
      </c>
      <c r="I31" s="124"/>
      <c r="J31" s="124"/>
      <c r="K31" s="124"/>
      <c r="L31" s="124"/>
      <c r="M31" s="124"/>
      <c r="N31" s="122"/>
      <c r="O31" s="122"/>
      <c r="P31" s="122"/>
      <c r="Q31" s="122"/>
      <c r="R31" s="122"/>
      <c r="S31" s="122"/>
      <c r="T31" s="61"/>
      <c r="U31" s="61"/>
      <c r="V31" s="61"/>
      <c r="W31" s="61"/>
      <c r="X31" s="62"/>
    </row>
    <row r="32" spans="2:24" ht="16.5">
      <c r="B32" s="60"/>
      <c r="C32" s="58" t="s">
        <v>145</v>
      </c>
      <c r="D32" s="61"/>
      <c r="E32" s="61"/>
      <c r="F32" s="61"/>
      <c r="G32" s="61" t="s">
        <v>146</v>
      </c>
      <c r="H32" s="124" t="s">
        <v>147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2"/>
      <c r="S32" s="122"/>
      <c r="T32" s="61"/>
      <c r="U32" s="61"/>
      <c r="V32" s="61"/>
      <c r="W32" s="61"/>
      <c r="X32" s="62"/>
    </row>
    <row r="33" spans="2:24" ht="16.5">
      <c r="B33" s="60"/>
      <c r="C33" s="58"/>
      <c r="D33" s="61"/>
      <c r="E33" s="61"/>
      <c r="F33" s="61"/>
      <c r="G33" s="61"/>
      <c r="H33" s="254" t="s">
        <v>150</v>
      </c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5"/>
    </row>
    <row r="34" spans="2:24" ht="16.5">
      <c r="B34" s="60"/>
      <c r="C34" s="58"/>
      <c r="D34" s="61"/>
      <c r="E34" s="61"/>
      <c r="F34" s="61"/>
      <c r="G34" s="61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5"/>
    </row>
    <row r="35" spans="2:24" ht="17.25" thickBot="1">
      <c r="B35" s="78"/>
      <c r="C35" s="79"/>
      <c r="D35" s="79"/>
      <c r="E35" s="79"/>
      <c r="F35" s="79"/>
      <c r="G35" s="79"/>
      <c r="H35" s="80"/>
      <c r="I35" s="81"/>
      <c r="J35" s="79"/>
      <c r="K35" s="79"/>
      <c r="L35" s="79"/>
      <c r="M35" s="79"/>
      <c r="N35" s="81"/>
      <c r="O35" s="79"/>
      <c r="P35" s="79"/>
      <c r="Q35" s="79"/>
      <c r="R35" s="79"/>
      <c r="S35" s="79"/>
      <c r="T35" s="79"/>
      <c r="U35" s="79"/>
      <c r="V35" s="79"/>
      <c r="W35" s="79"/>
      <c r="X35" s="64"/>
    </row>
    <row r="36" spans="2:24" ht="16.5" customHeight="1">
      <c r="B36" s="75"/>
      <c r="C36" s="75"/>
      <c r="D36" s="75"/>
      <c r="E36" s="75"/>
      <c r="F36" s="76"/>
      <c r="G36" s="71"/>
      <c r="H36" s="75"/>
      <c r="I36" s="66"/>
      <c r="J36" s="75"/>
      <c r="K36" s="75"/>
      <c r="L36" s="75"/>
      <c r="M36" s="71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1"/>
    </row>
    <row r="37" spans="2:24" s="6" customFormat="1" ht="22.5" customHeight="1">
      <c r="B37" s="5" t="s">
        <v>16</v>
      </c>
      <c r="F37" s="21" t="s">
        <v>41</v>
      </c>
    </row>
    <row r="38" spans="2:24" ht="22.5" customHeight="1">
      <c r="B38" s="156" t="s">
        <v>7</v>
      </c>
      <c r="C38" s="156"/>
      <c r="D38" s="156"/>
      <c r="E38" s="157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9"/>
    </row>
    <row r="39" spans="2:24" ht="26.25" customHeight="1">
      <c r="B39" s="176" t="s">
        <v>8</v>
      </c>
      <c r="C39" s="156"/>
      <c r="D39" s="156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</row>
    <row r="40" spans="2:24" ht="26.25" customHeight="1">
      <c r="B40" s="156"/>
      <c r="C40" s="156"/>
      <c r="D40" s="156"/>
      <c r="E40" s="180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2"/>
    </row>
    <row r="41" spans="2:24" ht="22.5" customHeight="1">
      <c r="B41" s="161" t="s">
        <v>5</v>
      </c>
      <c r="C41" s="161"/>
      <c r="D41" s="161"/>
      <c r="E41" s="187" t="s">
        <v>31</v>
      </c>
      <c r="F41" s="188"/>
      <c r="G41" s="184"/>
      <c r="H41" s="184"/>
      <c r="I41" s="184"/>
      <c r="J41" s="184"/>
      <c r="K41" s="184"/>
      <c r="L41" s="184"/>
      <c r="M41" s="184"/>
      <c r="N41" s="184"/>
      <c r="O41" s="189" t="s">
        <v>32</v>
      </c>
      <c r="P41" s="190"/>
      <c r="Q41" s="185"/>
      <c r="R41" s="185"/>
      <c r="S41" s="185"/>
      <c r="T41" s="185"/>
      <c r="U41" s="185"/>
      <c r="V41" s="185"/>
      <c r="W41" s="186"/>
    </row>
    <row r="42" spans="2:24" ht="26.25" customHeight="1">
      <c r="B42" s="160" t="s">
        <v>9</v>
      </c>
      <c r="C42" s="160"/>
      <c r="D42" s="160"/>
      <c r="E42" s="165" t="s">
        <v>29</v>
      </c>
      <c r="F42" s="166"/>
      <c r="G42" s="162"/>
      <c r="H42" s="162"/>
      <c r="I42" s="162"/>
      <c r="J42" s="162"/>
      <c r="K42" s="162"/>
      <c r="L42" s="162"/>
      <c r="M42" s="162"/>
      <c r="N42" s="162"/>
      <c r="O42" s="167" t="s">
        <v>30</v>
      </c>
      <c r="P42" s="168"/>
      <c r="Q42" s="163"/>
      <c r="R42" s="163"/>
      <c r="S42" s="163"/>
      <c r="T42" s="163"/>
      <c r="U42" s="163"/>
      <c r="V42" s="163"/>
      <c r="W42" s="164"/>
    </row>
    <row r="43" spans="2:24" ht="26.25" customHeight="1">
      <c r="B43" s="156" t="s">
        <v>44</v>
      </c>
      <c r="C43" s="156"/>
      <c r="D43" s="156"/>
      <c r="E43" s="2" t="s">
        <v>3</v>
      </c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4"/>
    </row>
    <row r="44" spans="2:24" ht="26.25" customHeight="1">
      <c r="B44" s="156"/>
      <c r="C44" s="156"/>
      <c r="D44" s="156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4"/>
    </row>
    <row r="45" spans="2:24" ht="26.25" customHeight="1">
      <c r="B45" s="156" t="s">
        <v>6</v>
      </c>
      <c r="C45" s="156"/>
      <c r="D45" s="156"/>
      <c r="E45" s="172"/>
      <c r="F45" s="173"/>
      <c r="G45" s="173"/>
      <c r="H45" s="173"/>
      <c r="I45" s="173"/>
      <c r="J45" s="173"/>
      <c r="K45" s="173"/>
      <c r="L45" s="174"/>
      <c r="M45" s="195"/>
      <c r="N45" s="196"/>
      <c r="O45" s="196"/>
      <c r="P45" s="196"/>
      <c r="Q45" s="196"/>
      <c r="R45" s="196"/>
      <c r="S45" s="196"/>
      <c r="T45" s="196"/>
      <c r="U45" s="196"/>
      <c r="V45" s="196"/>
      <c r="W45" s="196"/>
    </row>
    <row r="46" spans="2:24" ht="26.25" customHeight="1">
      <c r="B46" s="175" t="s">
        <v>4</v>
      </c>
      <c r="C46" s="175"/>
      <c r="D46" s="175"/>
      <c r="E46" s="16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</row>
    <row r="47" spans="2:24" ht="53.25" customHeight="1">
      <c r="B47" s="210" t="s">
        <v>108</v>
      </c>
      <c r="C47" s="211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4"/>
    </row>
    <row r="48" spans="2:24" ht="15" customHeight="1"/>
    <row r="49" spans="2:23" ht="22.5" customHeight="1">
      <c r="B49" s="7" t="s">
        <v>106</v>
      </c>
      <c r="J49" s="21" t="s">
        <v>41</v>
      </c>
    </row>
    <row r="50" spans="2:23" ht="45" customHeight="1">
      <c r="B50" s="127" t="s">
        <v>10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215"/>
      <c r="P50" s="216"/>
      <c r="Q50" s="216"/>
      <c r="R50" s="216"/>
      <c r="S50" s="216"/>
      <c r="T50" s="216"/>
      <c r="U50" s="216"/>
      <c r="V50" s="216"/>
      <c r="W50" s="217"/>
    </row>
    <row r="52" spans="2:23" ht="15" customHeight="1"/>
    <row r="53" spans="2:23" ht="22.5" customHeight="1">
      <c r="B53" s="7" t="s">
        <v>134</v>
      </c>
      <c r="E53" s="21" t="s">
        <v>41</v>
      </c>
      <c r="G53" s="22"/>
    </row>
    <row r="54" spans="2:23" ht="45" customHeight="1">
      <c r="B54" s="127" t="s">
        <v>107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3" t="str">
        <f>E43</f>
        <v>〒</v>
      </c>
      <c r="P54" s="129"/>
      <c r="Q54" s="130"/>
      <c r="R54" s="130"/>
      <c r="S54" s="130"/>
      <c r="T54" s="130"/>
      <c r="U54" s="130"/>
      <c r="V54" s="130"/>
      <c r="W54" s="131"/>
    </row>
    <row r="55" spans="2:23" ht="16.5" customHeight="1">
      <c r="B55" s="83" t="s">
        <v>109</v>
      </c>
    </row>
    <row r="56" spans="2:23" ht="16.5" customHeight="1">
      <c r="B56" s="83" t="s">
        <v>133</v>
      </c>
    </row>
    <row r="57" spans="2:23" ht="16.5" customHeight="1">
      <c r="C57" s="87" t="s">
        <v>115</v>
      </c>
      <c r="D57" s="85"/>
      <c r="E57" s="85"/>
      <c r="F57" s="85"/>
      <c r="G57" s="85"/>
      <c r="H57" s="85" t="s">
        <v>83</v>
      </c>
      <c r="I57" s="126" t="s">
        <v>116</v>
      </c>
      <c r="J57" s="126"/>
      <c r="K57" s="126"/>
      <c r="L57" s="126"/>
      <c r="M57" s="126"/>
      <c r="N57" s="126"/>
    </row>
    <row r="59" spans="2:23" ht="15" customHeight="1"/>
    <row r="60" spans="2:23" ht="22.5" customHeight="1">
      <c r="B60" s="7" t="s">
        <v>137</v>
      </c>
      <c r="E60" s="21"/>
      <c r="G60" s="21" t="s">
        <v>41</v>
      </c>
    </row>
    <row r="61" spans="2:23" ht="45" customHeight="1">
      <c r="B61" s="251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3"/>
    </row>
    <row r="62" spans="2:23" ht="16.5" customHeight="1">
      <c r="B62" s="83" t="s">
        <v>138</v>
      </c>
    </row>
    <row r="64" spans="2:23" ht="15" customHeight="1"/>
    <row r="65" spans="2:23" ht="22.5" customHeight="1">
      <c r="B65" s="7" t="s">
        <v>136</v>
      </c>
      <c r="G65" s="22" t="s">
        <v>43</v>
      </c>
    </row>
    <row r="66" spans="2:23" ht="45" customHeight="1">
      <c r="B66" s="127" t="s">
        <v>48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3">
        <f>E38</f>
        <v>0</v>
      </c>
      <c r="P66" s="207" t="str">
        <f>IFERROR(VLOOKUP(O66,プルダウン構成!H:I,2,FALSE)," ")</f>
        <v xml:space="preserve"> </v>
      </c>
      <c r="Q66" s="208"/>
      <c r="R66" s="208"/>
      <c r="S66" s="208"/>
      <c r="T66" s="208"/>
      <c r="U66" s="208"/>
      <c r="V66" s="208"/>
      <c r="W66" s="209"/>
    </row>
    <row r="67" spans="2:23" ht="45" customHeight="1">
      <c r="B67" s="127" t="s">
        <v>10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3">
        <f>O50</f>
        <v>0</v>
      </c>
      <c r="P67" s="207" t="str">
        <f>IFERROR(VLOOKUP(O67,プルダウン構成!B:C,2,FALSE)," ")</f>
        <v xml:space="preserve"> </v>
      </c>
      <c r="Q67" s="208"/>
      <c r="R67" s="208"/>
      <c r="S67" s="208"/>
      <c r="T67" s="208"/>
      <c r="U67" s="208"/>
      <c r="V67" s="208"/>
      <c r="W67" s="209"/>
    </row>
    <row r="68" spans="2:23" ht="45" customHeight="1">
      <c r="B68" s="132" t="s">
        <v>24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4"/>
      <c r="P68" s="135">
        <f>SUM(P66:W67)</f>
        <v>0</v>
      </c>
      <c r="Q68" s="136"/>
      <c r="R68" s="136"/>
      <c r="S68" s="136"/>
      <c r="T68" s="136"/>
      <c r="U68" s="136"/>
      <c r="V68" s="136"/>
      <c r="W68" s="137"/>
    </row>
    <row r="70" spans="2:23" ht="15" customHeight="1"/>
    <row r="71" spans="2:23" ht="22.5" customHeight="1">
      <c r="B71" s="7" t="s">
        <v>135</v>
      </c>
      <c r="G71" s="22"/>
    </row>
    <row r="72" spans="2:23" ht="118.5" customHeight="1">
      <c r="B72" s="197" t="s">
        <v>47</v>
      </c>
      <c r="C72" s="198"/>
      <c r="D72" s="199"/>
      <c r="E72" s="200" t="s">
        <v>45</v>
      </c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1"/>
    </row>
    <row r="73" spans="2:23" ht="19.5">
      <c r="B73" s="202" t="s">
        <v>46</v>
      </c>
      <c r="C73" s="203"/>
      <c r="D73" s="204"/>
      <c r="E73" s="205" t="s">
        <v>77</v>
      </c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6"/>
    </row>
    <row r="74" spans="2:23" ht="16.5" customHeight="1">
      <c r="B74" s="86" t="s">
        <v>110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spans="2:23" ht="16.5" customHeight="1">
      <c r="B75" s="87" t="s">
        <v>111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</row>
    <row r="76" spans="2:23" ht="16.5" customHeight="1">
      <c r="B76" s="87" t="s">
        <v>112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</row>
    <row r="78" spans="2:23" ht="15" customHeight="1"/>
    <row r="79" spans="2:23" ht="22.5" customHeight="1">
      <c r="B79" s="140" t="s">
        <v>23</v>
      </c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2"/>
    </row>
    <row r="80" spans="2:23" ht="22.5" customHeight="1">
      <c r="B80" s="88" t="s">
        <v>117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</row>
    <row r="81" spans="2:23" ht="22.5" customHeight="1">
      <c r="B81" s="93" t="s">
        <v>4</v>
      </c>
      <c r="C81" s="91"/>
      <c r="D81" s="91"/>
      <c r="E81" s="94" t="s">
        <v>83</v>
      </c>
      <c r="F81" s="96" t="s">
        <v>116</v>
      </c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2"/>
    </row>
    <row r="82" spans="2:23" ht="22.5" customHeight="1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</row>
    <row r="84" spans="2:23" ht="22.5" customHeight="1">
      <c r="B84" s="140" t="s">
        <v>25</v>
      </c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2"/>
    </row>
    <row r="85" spans="2:23" ht="22.5" customHeight="1">
      <c r="B85" s="143" t="s">
        <v>26</v>
      </c>
      <c r="C85" s="144"/>
      <c r="D85" s="145"/>
      <c r="E85" s="146" t="s">
        <v>42</v>
      </c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8"/>
    </row>
    <row r="86" spans="2:23" ht="22.5" customHeight="1">
      <c r="B86" s="150" t="s">
        <v>27</v>
      </c>
      <c r="C86" s="151"/>
      <c r="D86" s="152"/>
      <c r="E86" s="104" t="s">
        <v>129</v>
      </c>
      <c r="F86" s="105"/>
      <c r="G86" s="105"/>
      <c r="H86" s="149"/>
      <c r="I86" s="149"/>
      <c r="J86" s="149"/>
      <c r="K86" s="149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</row>
    <row r="87" spans="2:23" ht="22.5" customHeight="1">
      <c r="B87" s="150"/>
      <c r="C87" s="151"/>
      <c r="D87" s="152"/>
      <c r="E87" s="107" t="s">
        <v>130</v>
      </c>
      <c r="F87" s="108"/>
      <c r="G87" s="108"/>
      <c r="H87" s="123"/>
      <c r="I87" s="123"/>
      <c r="J87" s="123"/>
      <c r="K87" s="123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9"/>
    </row>
    <row r="88" spans="2:23" ht="22.5" customHeight="1">
      <c r="B88" s="153"/>
      <c r="C88" s="154"/>
      <c r="D88" s="155"/>
      <c r="E88" s="110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2"/>
    </row>
  </sheetData>
  <sheetProtection algorithmName="SHA-512" hashValue="xbp7skYNpPDMxjnIYa7ayKpVa+Ie75v2QH8/SE4uwmP2xUt33Pydf1eBSYSOGV0JZLApPCopzYPUkw/NhVT0jQ==" saltValue="DkZBnCLVFLNvCxilU1NgiA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Ua+bk+XZfEA1RcOq349dQUsL4Ls+MWMqOmLsdvMEPtKXiFFnwQaprrcPSOm4tF3b+6ftA2JLrR8E7buUIbAvw==" saltValue="L1sVfvn/2+hWhpPgbC2KZA==" spinCount="100000" sqref="B5:C5 N4:O13 B36:F37 C4:D4 G37 H36:L37 M4:M16 N15 M17:N37 O14:O37 E4:L35 P4:S37 B6:D35 C1:S3 B2:B4" name="範囲1"/>
  </protectedRanges>
  <mergeCells count="60">
    <mergeCell ref="B72:D72"/>
    <mergeCell ref="E72:W72"/>
    <mergeCell ref="B73:D73"/>
    <mergeCell ref="E73:W73"/>
    <mergeCell ref="B45:D45"/>
    <mergeCell ref="P66:W66"/>
    <mergeCell ref="P67:W67"/>
    <mergeCell ref="B47:D47"/>
    <mergeCell ref="E47:W47"/>
    <mergeCell ref="B50:N50"/>
    <mergeCell ref="O50:W50"/>
    <mergeCell ref="B61:W61"/>
    <mergeCell ref="B46:D46"/>
    <mergeCell ref="B39:D40"/>
    <mergeCell ref="E39:W40"/>
    <mergeCell ref="O1:P1"/>
    <mergeCell ref="G41:N41"/>
    <mergeCell ref="Q41:W41"/>
    <mergeCell ref="E41:F41"/>
    <mergeCell ref="O41:P41"/>
    <mergeCell ref="B2:X2"/>
    <mergeCell ref="B4:E4"/>
    <mergeCell ref="E44:W44"/>
    <mergeCell ref="F43:W43"/>
    <mergeCell ref="M45:W45"/>
    <mergeCell ref="H33:X34"/>
    <mergeCell ref="H31:M31"/>
    <mergeCell ref="H32:Q32"/>
    <mergeCell ref="B9:W9"/>
    <mergeCell ref="B84:W84"/>
    <mergeCell ref="B85:D85"/>
    <mergeCell ref="E85:W85"/>
    <mergeCell ref="H86:K86"/>
    <mergeCell ref="B86:D88"/>
    <mergeCell ref="B38:D38"/>
    <mergeCell ref="E38:W38"/>
    <mergeCell ref="B42:D42"/>
    <mergeCell ref="B41:D41"/>
    <mergeCell ref="G42:N42"/>
    <mergeCell ref="Q42:W42"/>
    <mergeCell ref="E42:F42"/>
    <mergeCell ref="O42:P42"/>
    <mergeCell ref="B79:W79"/>
    <mergeCell ref="E46:W46"/>
    <mergeCell ref="H87:K87"/>
    <mergeCell ref="G13:N13"/>
    <mergeCell ref="H14:N14"/>
    <mergeCell ref="J15:N15"/>
    <mergeCell ref="M16:S16"/>
    <mergeCell ref="I21:O21"/>
    <mergeCell ref="I26:S26"/>
    <mergeCell ref="I57:N57"/>
    <mergeCell ref="B54:N54"/>
    <mergeCell ref="P54:W54"/>
    <mergeCell ref="B68:O68"/>
    <mergeCell ref="P68:W68"/>
    <mergeCell ref="B66:N66"/>
    <mergeCell ref="B67:N67"/>
    <mergeCell ref="E45:L45"/>
    <mergeCell ref="B43:D44"/>
  </mergeCells>
  <phoneticPr fontId="1"/>
  <conditionalFormatting sqref="T1">
    <cfRule type="cellIs" dxfId="17" priority="19" operator="equal">
      <formula>$Z$1</formula>
    </cfRule>
    <cfRule type="cellIs" dxfId="16" priority="20" operator="equal">
      <formula>$Z$1</formula>
    </cfRule>
  </conditionalFormatting>
  <conditionalFormatting sqref="V1">
    <cfRule type="cellIs" dxfId="15" priority="17" operator="equal">
      <formula>$Z$1</formula>
    </cfRule>
    <cfRule type="cellIs" dxfId="14" priority="18" operator="equal">
      <formula>$Z$1</formula>
    </cfRule>
  </conditionalFormatting>
  <conditionalFormatting sqref="E38:W38">
    <cfRule type="cellIs" dxfId="13" priority="16" operator="equal">
      <formula>$AD$39</formula>
    </cfRule>
  </conditionalFormatting>
  <conditionalFormatting sqref="E39:W40">
    <cfRule type="cellIs" dxfId="12" priority="15" operator="equal">
      <formula>$AG$39</formula>
    </cfRule>
  </conditionalFormatting>
  <conditionalFormatting sqref="G41 Q41">
    <cfRule type="cellIs" dxfId="11" priority="14" operator="equal">
      <formula>$AB$40</formula>
    </cfRule>
  </conditionalFormatting>
  <conditionalFormatting sqref="E41:E42">
    <cfRule type="cellIs" dxfId="10" priority="13" operator="equal">
      <formula>$AO$39</formula>
    </cfRule>
  </conditionalFormatting>
  <conditionalFormatting sqref="F43:W43">
    <cfRule type="cellIs" dxfId="9" priority="12" operator="equal">
      <formula>$AF$43</formula>
    </cfRule>
  </conditionalFormatting>
  <conditionalFormatting sqref="E44:W44">
    <cfRule type="cellIs" dxfId="8" priority="11" operator="equal">
      <formula>$AF$41</formula>
    </cfRule>
  </conditionalFormatting>
  <conditionalFormatting sqref="E45:L45">
    <cfRule type="cellIs" dxfId="7" priority="10" operator="equal">
      <formula>$AK$45</formula>
    </cfRule>
  </conditionalFormatting>
  <conditionalFormatting sqref="E46:W47">
    <cfRule type="cellIs" dxfId="6" priority="9" operator="equal">
      <formula>$AP$37</formula>
    </cfRule>
  </conditionalFormatting>
  <conditionalFormatting sqref="O50:W50">
    <cfRule type="cellIs" dxfId="5" priority="8" operator="equal">
      <formula>$AQ$48</formula>
    </cfRule>
  </conditionalFormatting>
  <conditionalFormatting sqref="G42:N42">
    <cfRule type="cellIs" dxfId="4" priority="6" operator="equal">
      <formula>$AP$37</formula>
    </cfRule>
  </conditionalFormatting>
  <conditionalFormatting sqref="Q42:W42">
    <cfRule type="cellIs" dxfId="3" priority="5" operator="equal">
      <formula>$AH$38</formula>
    </cfRule>
  </conditionalFormatting>
  <conditionalFormatting sqref="R1">
    <cfRule type="cellIs" dxfId="2" priority="4" operator="equal">
      <formula>$AD$1</formula>
    </cfRule>
  </conditionalFormatting>
  <conditionalFormatting sqref="P54:W54">
    <cfRule type="cellIs" dxfId="1" priority="3" operator="equal">
      <formula>$BF$46</formula>
    </cfRule>
  </conditionalFormatting>
  <conditionalFormatting sqref="B61:W61">
    <cfRule type="cellIs" dxfId="0" priority="1" operator="equal">
      <formula>$AT$49</formula>
    </cfRule>
  </conditionalFormatting>
  <dataValidations count="3">
    <dataValidation type="list" allowBlank="1" showInputMessage="1" showErrorMessage="1" sqref="E38:W38" xr:uid="{CC48A8E7-EFCC-4386-8B63-83289AE108BF}">
      <formula1>"学会員,非学会員,学生,日本乳幼児医学・心理学会会員"</formula1>
    </dataValidation>
    <dataValidation type="list" allowBlank="1" showInputMessage="1" showErrorMessage="1" sqref="P54:W54" xr:uid="{E01DD2EA-B9C1-469B-AF03-E0C50E8FE03A}">
      <formula1>"希望する,希望しない"</formula1>
    </dataValidation>
    <dataValidation type="list" allowBlank="1" showInputMessage="1" showErrorMessage="1" sqref="R1" xr:uid="{37849D2F-9895-4A37-B54D-7FA23D964FE9}">
      <formula1>"2022,2023"</formula1>
    </dataValidation>
  </dataValidations>
  <hyperlinks>
    <hyperlink ref="G13" r:id="rId1" xr:uid="{BA783AB2-AE6A-4DA1-A330-2502EDCA7FA3}"/>
    <hyperlink ref="H14" r:id="rId2" xr:uid="{179D6ABE-9502-45D2-83BC-5A616BABFF72}"/>
    <hyperlink ref="M16" r:id="rId3" xr:uid="{B9EDDE2C-BB50-4305-B67E-01FDC81EBDFC}"/>
    <hyperlink ref="I21" r:id="rId4" xr:uid="{81267D80-BEFA-4182-A140-CDA21B2E73DC}"/>
    <hyperlink ref="I26" r:id="rId5" xr:uid="{52038D9C-3219-43DD-909D-828832E67CAB}"/>
    <hyperlink ref="F81" r:id="rId6" xr:uid="{437FAF4B-E26B-41CA-A1A2-558ED23FE951}"/>
    <hyperlink ref="I57" r:id="rId7" xr:uid="{2749D028-36F1-4A00-A247-E07A99E3DA43}"/>
    <hyperlink ref="H32" r:id="rId8" xr:uid="{311E2FEC-A795-44AB-998E-6B24967A0A9B}"/>
    <hyperlink ref="H31" r:id="rId9" xr:uid="{CCE8E46E-989D-4846-AB92-7D9557DA94B6}"/>
    <hyperlink ref="H33" r:id="rId10" xr:uid="{4D48288E-0A7C-4CF3-81DD-F7311CBC8BA3}"/>
  </hyperlinks>
  <printOptions horizontalCentered="1" verticalCentered="1"/>
  <pageMargins left="0.7" right="0.7" top="0.75" bottom="0.75" header="0.3" footer="0.3"/>
  <pageSetup paperSize="9" scale="66" orientation="portrait" horizontalDpi="1200" verticalDpi="1200" r:id="rId11"/>
  <ignoredErrors>
    <ignoredError sqref="O66:O67 P66" unlockedFormula="1"/>
  </ignoredErrors>
  <legacyDrawing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C7B8CA-31E3-4F54-9F28-F01B55DFA471}">
          <x14:formula1>
            <xm:f>プルダウン構成!$B$1:$B$8</xm:f>
          </x14:formula1>
          <xm:sqref>O50:W50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2FDE-48B7-4116-B07E-040E972F3F4F}">
  <dimension ref="B1:I54"/>
  <sheetViews>
    <sheetView showGridLines="0" view="pageBreakPreview" zoomScale="85" zoomScaleNormal="100" zoomScaleSheetLayoutView="85" workbookViewId="0">
      <selection activeCell="M33" sqref="M33"/>
    </sheetView>
  </sheetViews>
  <sheetFormatPr defaultRowHeight="12"/>
  <cols>
    <col min="1" max="2" width="9" style="25"/>
    <col min="3" max="3" width="9" style="25" customWidth="1"/>
    <col min="4" max="5" width="9" style="25"/>
    <col min="6" max="6" width="10.25" style="25" bestFit="1" customWidth="1"/>
    <col min="7" max="16384" width="9" style="25"/>
  </cols>
  <sheetData>
    <row r="1" spans="2:9" ht="12.75">
      <c r="B1" s="37"/>
      <c r="C1" s="37"/>
      <c r="D1" s="37"/>
      <c r="E1" s="37"/>
      <c r="F1" s="37"/>
      <c r="G1" s="37"/>
      <c r="H1" s="37"/>
      <c r="I1" s="37"/>
    </row>
    <row r="2" spans="2:9" ht="14.25" customHeight="1">
      <c r="B2" s="38"/>
      <c r="C2" s="38"/>
      <c r="D2" s="38"/>
      <c r="E2" s="38"/>
      <c r="F2" s="39"/>
      <c r="G2" s="39" t="s">
        <v>49</v>
      </c>
      <c r="H2" s="230" t="e">
        <f>参加申込書!AB1</f>
        <v>#NUM!</v>
      </c>
      <c r="I2" s="230"/>
    </row>
    <row r="3" spans="2:9" ht="14.25" customHeight="1">
      <c r="B3" s="38"/>
      <c r="C3" s="38"/>
      <c r="D3" s="38"/>
      <c r="E3" s="38"/>
      <c r="F3" s="39"/>
      <c r="G3" s="39"/>
      <c r="H3" s="40"/>
      <c r="I3" s="41"/>
    </row>
    <row r="4" spans="2:9" ht="12.75">
      <c r="B4" s="42" t="str">
        <f>参加申込書!E47&amp;"　様"</f>
        <v>　様</v>
      </c>
      <c r="C4" s="39"/>
      <c r="D4" s="39"/>
      <c r="E4" s="39"/>
      <c r="F4" s="39"/>
      <c r="G4" s="39"/>
      <c r="H4" s="39"/>
      <c r="I4" s="39"/>
    </row>
    <row r="5" spans="2:9" ht="12.75">
      <c r="B5" s="42"/>
      <c r="C5" s="39"/>
      <c r="D5" s="39"/>
      <c r="E5" s="39"/>
      <c r="F5" s="39"/>
      <c r="G5" s="39"/>
      <c r="H5" s="39"/>
      <c r="I5" s="39"/>
    </row>
    <row r="6" spans="2:9" ht="12.75">
      <c r="B6" s="42"/>
      <c r="C6" s="39"/>
      <c r="D6" s="39"/>
      <c r="E6" s="39"/>
      <c r="F6" s="39"/>
      <c r="G6" s="39"/>
      <c r="H6" s="39"/>
      <c r="I6" s="39"/>
    </row>
    <row r="7" spans="2:9" ht="12.75">
      <c r="B7" s="42"/>
      <c r="C7" s="39"/>
      <c r="D7" s="39"/>
      <c r="E7" s="39"/>
      <c r="F7" s="39"/>
      <c r="G7" s="39"/>
      <c r="H7" s="39"/>
      <c r="I7" s="39"/>
    </row>
    <row r="8" spans="2:9" ht="12.75">
      <c r="B8" s="39"/>
      <c r="C8" s="39"/>
      <c r="D8" s="39"/>
      <c r="E8" s="39"/>
      <c r="F8" s="39"/>
      <c r="G8" s="39"/>
      <c r="H8" s="39"/>
      <c r="I8" s="39"/>
    </row>
    <row r="9" spans="2:9" ht="12.75">
      <c r="B9" s="43"/>
      <c r="C9" s="39"/>
      <c r="D9" s="39"/>
      <c r="E9" s="39"/>
      <c r="F9" s="39"/>
      <c r="G9" s="231"/>
      <c r="H9" s="231"/>
      <c r="I9" s="231"/>
    </row>
    <row r="10" spans="2:9" ht="12.75">
      <c r="B10" s="43"/>
      <c r="C10" s="44"/>
      <c r="D10" s="39"/>
      <c r="E10" s="39"/>
      <c r="F10" s="39"/>
      <c r="G10" s="231"/>
      <c r="H10" s="231"/>
      <c r="I10" s="231"/>
    </row>
    <row r="11" spans="2:9" ht="12.75">
      <c r="B11" s="43"/>
      <c r="C11" s="44"/>
      <c r="D11" s="39"/>
      <c r="E11" s="39"/>
      <c r="F11" s="39"/>
      <c r="G11" s="40"/>
      <c r="H11" s="40"/>
      <c r="I11" s="40"/>
    </row>
    <row r="12" spans="2:9" ht="12.75">
      <c r="B12" s="45"/>
      <c r="C12" s="39"/>
      <c r="D12" s="39"/>
      <c r="E12" s="39"/>
      <c r="F12" s="39"/>
      <c r="G12" s="39"/>
      <c r="H12" s="39"/>
      <c r="I12" s="39"/>
    </row>
    <row r="13" spans="2:9" ht="12.75">
      <c r="B13" s="45"/>
      <c r="C13" s="23" t="s">
        <v>50</v>
      </c>
      <c r="D13" s="39"/>
      <c r="E13" s="39"/>
      <c r="F13" s="39"/>
      <c r="G13" s="39"/>
      <c r="H13" s="39"/>
      <c r="I13" s="39"/>
    </row>
    <row r="14" spans="2:9" ht="12.75">
      <c r="B14" s="46"/>
      <c r="C14" s="24" t="s">
        <v>51</v>
      </c>
      <c r="D14" s="39"/>
      <c r="E14" s="39"/>
      <c r="F14" s="39"/>
      <c r="G14" s="39"/>
      <c r="H14" s="39"/>
      <c r="I14" s="39"/>
    </row>
    <row r="15" spans="2:9" ht="14.25" customHeight="1">
      <c r="B15" s="29"/>
      <c r="C15" s="30"/>
      <c r="D15" s="30"/>
      <c r="E15" s="30"/>
      <c r="F15" s="26"/>
      <c r="G15" s="26"/>
      <c r="H15" s="26"/>
      <c r="I15" s="26"/>
    </row>
    <row r="16" spans="2:9" ht="14.25" customHeight="1">
      <c r="B16" s="29"/>
      <c r="C16" s="30"/>
      <c r="D16" s="30"/>
      <c r="E16" s="30"/>
      <c r="F16" s="26"/>
      <c r="G16" s="26"/>
      <c r="H16" s="26"/>
      <c r="I16" s="26"/>
    </row>
    <row r="17" spans="2:9">
      <c r="B17" s="26"/>
      <c r="C17" s="26"/>
      <c r="D17" s="26"/>
      <c r="E17" s="26"/>
      <c r="F17" s="26"/>
      <c r="G17" s="26"/>
      <c r="H17" s="26"/>
      <c r="I17" s="26"/>
    </row>
    <row r="18" spans="2:9" ht="14.25">
      <c r="B18" s="31"/>
      <c r="C18" s="31"/>
      <c r="D18" s="232" t="s">
        <v>52</v>
      </c>
      <c r="E18" s="232"/>
      <c r="F18" s="232"/>
      <c r="G18" s="232"/>
      <c r="H18" s="27"/>
      <c r="I18" s="27"/>
    </row>
    <row r="19" spans="2:9">
      <c r="B19" s="32"/>
      <c r="C19" s="32"/>
      <c r="D19" s="232"/>
      <c r="E19" s="232"/>
      <c r="F19" s="232"/>
      <c r="G19" s="232"/>
      <c r="H19" s="33"/>
      <c r="I19" s="34"/>
    </row>
    <row r="20" spans="2:9">
      <c r="B20" s="32"/>
      <c r="C20" s="32"/>
      <c r="D20" s="232"/>
      <c r="E20" s="232"/>
      <c r="F20" s="232"/>
      <c r="G20" s="232"/>
      <c r="H20" s="33"/>
      <c r="I20" s="34"/>
    </row>
    <row r="21" spans="2:9">
      <c r="B21" s="32"/>
      <c r="C21" s="32"/>
      <c r="D21" s="32"/>
      <c r="E21" s="35"/>
      <c r="F21" s="28"/>
      <c r="G21" s="34"/>
      <c r="H21" s="33"/>
      <c r="I21" s="34"/>
    </row>
    <row r="22" spans="2:9" ht="12" customHeight="1">
      <c r="B22" s="32"/>
      <c r="C22" s="218" t="s">
        <v>53</v>
      </c>
      <c r="D22" s="219"/>
      <c r="E22" s="219"/>
      <c r="F22" s="224">
        <f>参加申込書!P68</f>
        <v>0</v>
      </c>
      <c r="G22" s="224"/>
      <c r="H22" s="225"/>
      <c r="I22" s="34"/>
    </row>
    <row r="23" spans="2:9" ht="12" customHeight="1">
      <c r="B23" s="32"/>
      <c r="C23" s="220"/>
      <c r="D23" s="221"/>
      <c r="E23" s="221"/>
      <c r="F23" s="226"/>
      <c r="G23" s="226"/>
      <c r="H23" s="227"/>
      <c r="I23" s="34"/>
    </row>
    <row r="24" spans="2:9">
      <c r="B24" s="32"/>
      <c r="C24" s="220"/>
      <c r="D24" s="221"/>
      <c r="E24" s="221"/>
      <c r="F24" s="226"/>
      <c r="G24" s="226"/>
      <c r="H24" s="227"/>
      <c r="I24" s="34"/>
    </row>
    <row r="25" spans="2:9">
      <c r="B25" s="32"/>
      <c r="C25" s="222"/>
      <c r="D25" s="223"/>
      <c r="E25" s="223"/>
      <c r="F25" s="228"/>
      <c r="G25" s="228"/>
      <c r="H25" s="229"/>
      <c r="I25" s="34"/>
    </row>
    <row r="26" spans="2:9" ht="13.5">
      <c r="B26" s="35"/>
      <c r="C26" s="47" t="s">
        <v>54</v>
      </c>
      <c r="D26" s="32"/>
      <c r="E26" s="35"/>
      <c r="F26" s="28"/>
      <c r="G26" s="34"/>
      <c r="H26" s="33"/>
      <c r="I26" s="34"/>
    </row>
    <row r="27" spans="2:9" ht="13.5">
      <c r="B27" s="32"/>
      <c r="C27" s="48" t="s">
        <v>78</v>
      </c>
      <c r="D27" s="32"/>
      <c r="E27" s="35"/>
      <c r="F27" s="28"/>
      <c r="G27" s="34"/>
      <c r="H27" s="33"/>
      <c r="I27" s="34"/>
    </row>
    <row r="28" spans="2:9" ht="13.5">
      <c r="B28" s="32"/>
      <c r="C28" s="47" t="s">
        <v>64</v>
      </c>
      <c r="D28" s="32"/>
      <c r="E28" s="35"/>
      <c r="F28" s="28"/>
      <c r="G28" s="34"/>
      <c r="H28" s="33"/>
      <c r="I28" s="34"/>
    </row>
    <row r="29" spans="2:9" ht="13.5">
      <c r="B29" s="32"/>
      <c r="C29" s="47" t="s">
        <v>55</v>
      </c>
      <c r="D29" s="32"/>
      <c r="E29" s="35"/>
      <c r="F29" s="28"/>
      <c r="G29" s="34"/>
      <c r="H29" s="33"/>
      <c r="I29" s="34"/>
    </row>
    <row r="30" spans="2:9" ht="13.5">
      <c r="B30" s="32"/>
      <c r="C30" s="47" t="s">
        <v>141</v>
      </c>
      <c r="D30" s="32"/>
      <c r="E30" s="35"/>
      <c r="F30" s="28"/>
      <c r="G30" s="34"/>
      <c r="H30" s="33"/>
      <c r="I30" s="34"/>
    </row>
    <row r="31" spans="2:9" ht="13.5">
      <c r="B31" s="32"/>
      <c r="C31" s="47" t="s">
        <v>56</v>
      </c>
      <c r="D31" s="32"/>
      <c r="E31" s="35"/>
      <c r="F31" s="28"/>
      <c r="G31" s="34"/>
      <c r="H31" s="33"/>
      <c r="I31" s="34"/>
    </row>
    <row r="32" spans="2:9" ht="13.5">
      <c r="B32" s="32"/>
      <c r="C32" s="249" t="s">
        <v>139</v>
      </c>
      <c r="D32" s="32"/>
      <c r="E32" s="35"/>
      <c r="F32" s="28"/>
      <c r="G32" s="34"/>
      <c r="H32" s="33"/>
      <c r="I32" s="34"/>
    </row>
    <row r="33" spans="2:9" ht="14.25">
      <c r="B33" s="35"/>
      <c r="C33" s="250" t="s">
        <v>140</v>
      </c>
      <c r="D33" s="34"/>
      <c r="E33" s="26"/>
      <c r="F33" s="26"/>
      <c r="G33" s="31"/>
      <c r="H33" s="31"/>
      <c r="I33" s="36"/>
    </row>
    <row r="34" spans="2:9" ht="14.25">
      <c r="B34" s="35"/>
      <c r="C34" s="34"/>
      <c r="D34" s="34"/>
      <c r="E34" s="26"/>
      <c r="F34" s="26"/>
      <c r="G34" s="31"/>
      <c r="H34" s="31"/>
      <c r="I34" s="36"/>
    </row>
    <row r="35" spans="2:9" ht="14.25">
      <c r="B35" s="35"/>
      <c r="C35" s="34"/>
      <c r="D35" s="34"/>
      <c r="E35" s="26"/>
      <c r="F35" s="26"/>
      <c r="G35" s="31"/>
      <c r="H35" s="31"/>
      <c r="I35" s="36"/>
    </row>
    <row r="36" spans="2:9" ht="14.25">
      <c r="B36" s="35"/>
      <c r="C36" s="34"/>
      <c r="D36" s="34"/>
      <c r="E36" s="26"/>
      <c r="F36" s="26"/>
      <c r="G36" s="31"/>
      <c r="H36" s="31"/>
      <c r="I36" s="36"/>
    </row>
    <row r="37" spans="2:9" ht="12.75">
      <c r="B37" s="23" t="s">
        <v>57</v>
      </c>
      <c r="C37" s="34"/>
      <c r="D37" s="34"/>
      <c r="E37" s="26"/>
      <c r="F37" s="26"/>
      <c r="G37" s="32"/>
      <c r="H37" s="32"/>
      <c r="I37" s="26"/>
    </row>
    <row r="38" spans="2:9" ht="12.75">
      <c r="B38" s="23" t="s">
        <v>66</v>
      </c>
      <c r="C38" s="34"/>
      <c r="D38" s="34"/>
      <c r="E38" s="26"/>
      <c r="F38" s="26"/>
      <c r="G38" s="26"/>
      <c r="H38" s="26"/>
      <c r="I38" s="26"/>
    </row>
    <row r="39" spans="2:9" ht="12.75">
      <c r="B39" s="23" t="s">
        <v>67</v>
      </c>
      <c r="C39" s="26"/>
      <c r="D39" s="26"/>
      <c r="E39" s="26"/>
      <c r="F39" s="26"/>
      <c r="G39" s="26"/>
      <c r="H39" s="26"/>
      <c r="I39" s="26"/>
    </row>
    <row r="40" spans="2:9" ht="14.25">
      <c r="B40" s="23" t="s">
        <v>68</v>
      </c>
      <c r="C40" s="31"/>
      <c r="D40" s="31"/>
      <c r="E40" s="31"/>
      <c r="F40" s="31"/>
      <c r="G40" s="31"/>
      <c r="H40" s="31"/>
      <c r="I40" s="31"/>
    </row>
    <row r="41" spans="2:9" ht="12.75">
      <c r="B41" s="23" t="s">
        <v>69</v>
      </c>
    </row>
    <row r="42" spans="2:9" ht="12.75">
      <c r="B42" s="23" t="s">
        <v>70</v>
      </c>
    </row>
    <row r="43" spans="2:9" ht="12.75">
      <c r="B43" s="23" t="s">
        <v>71</v>
      </c>
    </row>
    <row r="44" spans="2:9" ht="12.75">
      <c r="B44" s="23" t="s">
        <v>72</v>
      </c>
    </row>
    <row r="45" spans="2:9" ht="12.75">
      <c r="B45" s="23"/>
    </row>
    <row r="46" spans="2:9" ht="12.75">
      <c r="B46" s="23"/>
    </row>
    <row r="47" spans="2:9">
      <c r="B47" s="49"/>
    </row>
    <row r="48" spans="2:9" ht="12.75">
      <c r="B48" s="23" t="s">
        <v>58</v>
      </c>
    </row>
    <row r="49" spans="2:2" ht="12.75">
      <c r="B49" s="23" t="s">
        <v>65</v>
      </c>
    </row>
    <row r="50" spans="2:2" ht="12.75">
      <c r="B50" s="50" t="s">
        <v>59</v>
      </c>
    </row>
    <row r="51" spans="2:2" ht="12.75">
      <c r="B51" s="50" t="s">
        <v>60</v>
      </c>
    </row>
    <row r="52" spans="2:2" ht="12.75">
      <c r="B52" s="50" t="s">
        <v>61</v>
      </c>
    </row>
    <row r="53" spans="2:2" ht="12.75">
      <c r="B53" s="50" t="s">
        <v>62</v>
      </c>
    </row>
    <row r="54" spans="2:2" ht="12.75">
      <c r="B54" s="50" t="s">
        <v>63</v>
      </c>
    </row>
  </sheetData>
  <sheetProtection algorithmName="SHA-512" hashValue="L2M+FUBO4rTXYR0e4/H24+7bVGsxyfBp5xCCH6aj64zNs9XTqZaZp4Ng0zl8U5WrOi0EbjuNTlmheQUd7HWvoQ==" saltValue="eEF85snMu9TklIIhofqdSQ==" spinCount="100000" sheet="1" objects="1" scenarios="1" selectLockedCells="1"/>
  <mergeCells count="6">
    <mergeCell ref="C22:E25"/>
    <mergeCell ref="F22:H25"/>
    <mergeCell ref="H2:I2"/>
    <mergeCell ref="G9:I9"/>
    <mergeCell ref="G10:I10"/>
    <mergeCell ref="D18:G20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01F6-8599-4424-9835-C48BAF66338A}">
  <dimension ref="C1:J54"/>
  <sheetViews>
    <sheetView showGridLines="0" view="pageBreakPreview" zoomScale="85" zoomScaleNormal="100" zoomScaleSheetLayoutView="85" workbookViewId="0">
      <selection activeCell="K1" sqref="A1:K1048576"/>
    </sheetView>
  </sheetViews>
  <sheetFormatPr defaultRowHeight="12"/>
  <cols>
    <col min="1" max="1" width="2" style="25" customWidth="1"/>
    <col min="2" max="3" width="0" style="25" hidden="1" customWidth="1"/>
    <col min="4" max="4" width="9" style="25" hidden="1" customWidth="1"/>
    <col min="5" max="6" width="0" style="25" hidden="1" customWidth="1"/>
    <col min="7" max="7" width="10.25" style="25" hidden="1" customWidth="1"/>
    <col min="8" max="10" width="0" style="25" hidden="1" customWidth="1"/>
    <col min="11" max="16384" width="9" style="25"/>
  </cols>
  <sheetData>
    <row r="1" spans="3:10" ht="12.75">
      <c r="C1" s="37"/>
      <c r="D1" s="37"/>
      <c r="E1" s="37"/>
      <c r="F1" s="37"/>
      <c r="G1" s="37"/>
      <c r="H1" s="37"/>
      <c r="I1" s="37"/>
      <c r="J1" s="37"/>
    </row>
    <row r="2" spans="3:10" ht="14.25" customHeight="1">
      <c r="C2" s="38"/>
      <c r="D2" s="38"/>
      <c r="E2" s="38"/>
      <c r="F2" s="38"/>
      <c r="G2" s="39"/>
      <c r="H2" s="39"/>
      <c r="I2" s="231"/>
      <c r="J2" s="231"/>
    </row>
    <row r="3" spans="3:10" ht="14.25" customHeight="1">
      <c r="C3" s="38"/>
      <c r="D3" s="38"/>
      <c r="E3" s="221" t="s">
        <v>123</v>
      </c>
      <c r="F3" s="221"/>
      <c r="G3" s="221"/>
      <c r="H3" s="221"/>
      <c r="I3" s="40"/>
      <c r="J3" s="41"/>
    </row>
    <row r="4" spans="3:10" ht="12.75">
      <c r="C4" s="42"/>
      <c r="D4" s="39"/>
      <c r="E4" s="221"/>
      <c r="F4" s="221"/>
      <c r="G4" s="221"/>
      <c r="H4" s="221"/>
      <c r="I4" s="39"/>
      <c r="J4" s="39"/>
    </row>
    <row r="5" spans="3:10" ht="12.75">
      <c r="C5" s="42"/>
      <c r="D5" s="39"/>
      <c r="E5" s="221"/>
      <c r="F5" s="221"/>
      <c r="G5" s="221"/>
      <c r="H5" s="221"/>
      <c r="I5" s="39"/>
      <c r="J5" s="39"/>
    </row>
    <row r="6" spans="3:10" ht="12.75">
      <c r="C6" s="42"/>
      <c r="D6" s="39"/>
      <c r="E6" s="221"/>
      <c r="F6" s="221"/>
      <c r="G6" s="221"/>
      <c r="H6" s="221"/>
      <c r="I6" s="39"/>
      <c r="J6" s="39"/>
    </row>
    <row r="7" spans="3:10" ht="12.75">
      <c r="C7" s="42"/>
      <c r="D7" s="39"/>
      <c r="E7" s="221"/>
      <c r="F7" s="221"/>
      <c r="G7" s="221"/>
      <c r="H7" s="221"/>
      <c r="I7" s="39"/>
      <c r="J7" s="39"/>
    </row>
    <row r="8" spans="3:10" ht="12.75">
      <c r="D8" s="42"/>
      <c r="E8" s="39"/>
      <c r="F8" s="39"/>
      <c r="G8" s="39"/>
      <c r="H8" s="39"/>
      <c r="I8" s="39"/>
      <c r="J8" s="39"/>
    </row>
    <row r="9" spans="3:10" ht="21">
      <c r="C9" s="119" t="str">
        <f>'ご請求書（自動計算）'!B4</f>
        <v>　様</v>
      </c>
      <c r="D9" s="39"/>
      <c r="E9" s="39"/>
      <c r="F9" s="39"/>
      <c r="G9" s="39"/>
      <c r="H9" s="231"/>
      <c r="I9" s="231"/>
      <c r="J9" s="231"/>
    </row>
    <row r="10" spans="3:10" ht="12.75">
      <c r="C10" s="43"/>
      <c r="D10" s="44"/>
      <c r="E10" s="39"/>
      <c r="F10" s="39"/>
      <c r="G10" s="39"/>
    </row>
    <row r="11" spans="3:10" ht="12.75">
      <c r="C11" s="43"/>
      <c r="D11" s="44"/>
      <c r="E11" s="39"/>
      <c r="F11" s="39"/>
      <c r="G11" s="39"/>
      <c r="H11" s="40"/>
      <c r="I11" s="40"/>
      <c r="J11" s="40"/>
    </row>
    <row r="12" spans="3:10" ht="12.75">
      <c r="C12" s="45"/>
      <c r="D12" s="39"/>
      <c r="E12" s="39"/>
      <c r="F12" s="39"/>
      <c r="G12" s="39"/>
      <c r="H12" s="39"/>
      <c r="I12" s="39"/>
      <c r="J12" s="39"/>
    </row>
    <row r="13" spans="3:10" ht="12.75">
      <c r="C13" s="45"/>
      <c r="D13" s="23"/>
      <c r="E13" s="39"/>
      <c r="F13" s="39"/>
      <c r="G13" s="39"/>
      <c r="H13" s="39"/>
      <c r="I13" s="39"/>
      <c r="J13" s="39"/>
    </row>
    <row r="14" spans="3:10" ht="13.5">
      <c r="C14" s="46"/>
      <c r="D14" s="24"/>
      <c r="E14" s="39"/>
      <c r="F14" s="39"/>
      <c r="G14" s="39"/>
      <c r="H14" s="114" t="s">
        <v>124</v>
      </c>
      <c r="I14" s="115"/>
      <c r="J14" s="116" t="str">
        <f>参加申込書!E85</f>
        <v>jsppn128-b-0000</v>
      </c>
    </row>
    <row r="15" spans="3:10" ht="14.25" customHeight="1">
      <c r="C15" s="29"/>
      <c r="D15" s="30"/>
      <c r="E15" s="30"/>
      <c r="F15" s="30"/>
      <c r="G15" s="26"/>
      <c r="H15" s="26"/>
      <c r="I15" s="26"/>
      <c r="J15" s="26"/>
    </row>
    <row r="16" spans="3:10" ht="14.25" customHeight="1" thickBot="1">
      <c r="C16" s="29"/>
      <c r="D16" s="30"/>
      <c r="E16" s="30"/>
      <c r="F16" s="30"/>
      <c r="G16" s="26"/>
      <c r="H16" s="26"/>
      <c r="I16" s="26"/>
      <c r="J16" s="26"/>
    </row>
    <row r="17" spans="3:10" ht="28.5" customHeight="1" thickTop="1">
      <c r="C17" s="100"/>
      <c r="D17" s="237" t="s">
        <v>125</v>
      </c>
      <c r="E17" s="237"/>
      <c r="F17" s="237"/>
      <c r="G17" s="233">
        <f>参加申込書!P68</f>
        <v>0</v>
      </c>
      <c r="H17" s="233"/>
      <c r="I17" s="233"/>
      <c r="J17" s="233"/>
    </row>
    <row r="18" spans="3:10" ht="14.25" customHeight="1">
      <c r="C18" s="31"/>
      <c r="D18" s="221"/>
      <c r="E18" s="221"/>
      <c r="F18" s="221"/>
      <c r="G18" s="226"/>
      <c r="H18" s="226"/>
      <c r="I18" s="226"/>
      <c r="J18" s="226"/>
    </row>
    <row r="19" spans="3:10" ht="12" customHeight="1">
      <c r="C19" s="32"/>
      <c r="D19" s="221"/>
      <c r="E19" s="221"/>
      <c r="F19" s="221"/>
      <c r="G19" s="226"/>
      <c r="H19" s="226"/>
      <c r="I19" s="226"/>
      <c r="J19" s="226"/>
    </row>
    <row r="20" spans="3:10" ht="12" customHeight="1" thickBot="1">
      <c r="C20" s="101"/>
      <c r="D20" s="238"/>
      <c r="E20" s="238"/>
      <c r="F20" s="238"/>
      <c r="G20" s="234"/>
      <c r="H20" s="234"/>
      <c r="I20" s="234"/>
      <c r="J20" s="234"/>
    </row>
    <row r="21" spans="3:10" ht="12.75" thickTop="1">
      <c r="C21" s="32"/>
      <c r="D21" s="32"/>
      <c r="E21" s="32"/>
      <c r="F21" s="35"/>
      <c r="G21" s="28"/>
      <c r="H21" s="34"/>
      <c r="I21" s="33"/>
      <c r="J21" s="113" t="s">
        <v>131</v>
      </c>
    </row>
    <row r="22" spans="3:10" ht="12" customHeight="1">
      <c r="C22" s="32"/>
      <c r="D22" s="102"/>
      <c r="E22" s="102"/>
      <c r="F22" s="102"/>
      <c r="G22" s="99"/>
      <c r="H22" s="99"/>
      <c r="I22" s="99"/>
      <c r="J22" s="34"/>
    </row>
    <row r="23" spans="3:10" ht="12" customHeight="1">
      <c r="C23" s="32"/>
      <c r="D23" s="103" t="s">
        <v>126</v>
      </c>
      <c r="E23" s="103" t="s">
        <v>121</v>
      </c>
      <c r="F23" s="102"/>
      <c r="G23" s="99"/>
      <c r="H23" s="99"/>
      <c r="I23" s="99"/>
      <c r="J23" s="34"/>
    </row>
    <row r="24" spans="3:10" ht="12" customHeight="1">
      <c r="C24" s="32"/>
      <c r="D24" s="102"/>
      <c r="E24" s="103" t="s">
        <v>122</v>
      </c>
      <c r="F24" s="102"/>
      <c r="G24" s="99"/>
      <c r="H24" s="99"/>
      <c r="I24" s="99"/>
      <c r="J24" s="34"/>
    </row>
    <row r="25" spans="3:10" ht="12" customHeight="1">
      <c r="C25" s="32"/>
      <c r="D25" s="102"/>
      <c r="E25" s="102"/>
      <c r="F25" s="102"/>
      <c r="G25" s="99"/>
      <c r="H25" s="99"/>
      <c r="I25" s="99"/>
      <c r="J25" s="34"/>
    </row>
    <row r="26" spans="3:10" ht="13.5">
      <c r="C26" s="35"/>
      <c r="D26" s="47"/>
      <c r="E26" s="32"/>
      <c r="F26" s="35"/>
      <c r="G26" s="28"/>
      <c r="H26" s="34"/>
      <c r="I26" s="33"/>
      <c r="J26" s="34"/>
    </row>
    <row r="27" spans="3:10" ht="13.5">
      <c r="C27" s="32"/>
      <c r="D27" s="97"/>
      <c r="E27" s="98"/>
      <c r="F27" s="35"/>
      <c r="G27" s="28"/>
      <c r="H27" s="34"/>
      <c r="I27" s="33"/>
      <c r="J27" s="34"/>
    </row>
    <row r="28" spans="3:10" ht="13.5">
      <c r="C28" s="32"/>
      <c r="D28" s="97"/>
      <c r="E28" s="32"/>
      <c r="F28" s="35"/>
      <c r="G28" s="28"/>
      <c r="H28" s="34"/>
      <c r="I28" s="33"/>
      <c r="J28" s="34"/>
    </row>
    <row r="29" spans="3:10" ht="13.5">
      <c r="C29" s="32"/>
      <c r="D29" s="47"/>
      <c r="E29" s="32"/>
      <c r="F29" s="35"/>
      <c r="G29" s="28"/>
      <c r="H29" s="34"/>
      <c r="I29" s="33"/>
      <c r="J29" s="34"/>
    </row>
    <row r="30" spans="3:10" ht="13.5">
      <c r="C30" s="32"/>
      <c r="D30" s="47"/>
      <c r="E30" s="32"/>
      <c r="F30" s="35"/>
      <c r="G30" s="28"/>
      <c r="H30" s="34"/>
      <c r="I30" s="33"/>
      <c r="J30" s="34"/>
    </row>
    <row r="31" spans="3:10" ht="12.75">
      <c r="C31" s="32"/>
      <c r="D31" s="23"/>
      <c r="E31" s="32"/>
      <c r="F31" s="35"/>
      <c r="G31" s="28"/>
      <c r="H31" s="34"/>
      <c r="I31" s="33"/>
      <c r="J31" s="34"/>
    </row>
    <row r="32" spans="3:10">
      <c r="G32" s="28"/>
      <c r="H32" s="34"/>
      <c r="I32" s="33"/>
      <c r="J32" s="34"/>
    </row>
    <row r="33" spans="3:10" ht="14.25">
      <c r="G33" s="26"/>
      <c r="H33" s="31"/>
      <c r="I33" s="31"/>
      <c r="J33" s="36"/>
    </row>
    <row r="34" spans="3:10" ht="14.25">
      <c r="C34" s="35"/>
      <c r="D34" s="34"/>
      <c r="E34" s="34"/>
      <c r="F34" s="26"/>
      <c r="G34" s="26"/>
      <c r="H34" s="31"/>
      <c r="I34" s="31"/>
      <c r="J34" s="36"/>
    </row>
    <row r="35" spans="3:10" ht="14.25">
      <c r="C35" s="103" t="s">
        <v>127</v>
      </c>
      <c r="D35" s="47"/>
      <c r="E35" s="235">
        <f>参加申込書!H86</f>
        <v>0</v>
      </c>
      <c r="F35" s="235"/>
      <c r="G35" s="26"/>
      <c r="H35" s="31"/>
      <c r="I35" s="31"/>
      <c r="J35" s="36"/>
    </row>
    <row r="36" spans="3:10" ht="14.25">
      <c r="G36" s="26"/>
      <c r="H36" s="31"/>
      <c r="I36" s="31"/>
      <c r="J36" s="36"/>
    </row>
    <row r="37" spans="3:10" ht="13.5">
      <c r="C37" s="117" t="s">
        <v>128</v>
      </c>
      <c r="D37" s="118"/>
      <c r="E37" s="236">
        <f>参加申込書!H87</f>
        <v>0</v>
      </c>
      <c r="F37" s="236"/>
      <c r="G37" s="26"/>
      <c r="H37" s="32"/>
      <c r="I37" s="32"/>
      <c r="J37" s="26"/>
    </row>
    <row r="38" spans="3:10" ht="12.75">
      <c r="C38" s="23"/>
      <c r="D38" s="34"/>
      <c r="E38" s="34"/>
      <c r="F38" s="26"/>
      <c r="G38" s="26"/>
      <c r="H38" s="26"/>
      <c r="I38" s="26"/>
      <c r="J38" s="26"/>
    </row>
    <row r="39" spans="3:10" ht="12.75">
      <c r="C39" s="23"/>
      <c r="D39" s="26"/>
      <c r="E39" s="26"/>
      <c r="F39" s="26"/>
      <c r="G39" s="26"/>
      <c r="H39" s="26"/>
      <c r="I39" s="26"/>
      <c r="J39" s="26"/>
    </row>
    <row r="40" spans="3:10" ht="14.25">
      <c r="C40" s="23"/>
      <c r="D40" s="31"/>
      <c r="E40" s="31"/>
      <c r="F40" s="31"/>
      <c r="G40" s="31"/>
      <c r="H40" s="31"/>
      <c r="I40" s="31"/>
      <c r="J40" s="31"/>
    </row>
    <row r="41" spans="3:10" ht="12.75">
      <c r="C41" s="23"/>
    </row>
    <row r="42" spans="3:10" ht="12.75">
      <c r="C42" s="23"/>
    </row>
    <row r="43" spans="3:10" ht="12.75">
      <c r="C43" s="23"/>
    </row>
    <row r="44" spans="3:10" ht="12.75">
      <c r="C44" s="23"/>
    </row>
    <row r="45" spans="3:10" ht="12.75">
      <c r="C45" s="23"/>
    </row>
    <row r="46" spans="3:10" ht="12.75">
      <c r="C46" s="23"/>
    </row>
    <row r="47" spans="3:10">
      <c r="C47" s="49"/>
    </row>
    <row r="48" spans="3:10" ht="12.75">
      <c r="C48" s="23"/>
    </row>
    <row r="49" spans="3:3" ht="12.75">
      <c r="C49" s="23"/>
    </row>
    <row r="50" spans="3:3" ht="12.75">
      <c r="C50" s="50"/>
    </row>
    <row r="51" spans="3:3" ht="12.75">
      <c r="C51" s="50"/>
    </row>
    <row r="52" spans="3:3" ht="12.75">
      <c r="C52" s="50"/>
    </row>
    <row r="53" spans="3:3" ht="12.75">
      <c r="C53" s="50"/>
    </row>
    <row r="54" spans="3:3" ht="12.75">
      <c r="C54" s="50"/>
    </row>
  </sheetData>
  <sheetProtection algorithmName="SHA-512" hashValue="fe70m9HrCO6Bp/oV5R7Zg/PiZaBbtXJaUatGxhvD56ND3hvjQ84/h2KvUP/b/JPZ0+Gx3Ot3IDeSeSDVq4Jizg==" saltValue="QKsK9niRyYypWoxkvyLBNw==" spinCount="100000" sheet="1" objects="1" scenarios="1" selectLockedCells="1"/>
  <mergeCells count="7">
    <mergeCell ref="G17:J20"/>
    <mergeCell ref="E35:F35"/>
    <mergeCell ref="E37:F37"/>
    <mergeCell ref="I2:J2"/>
    <mergeCell ref="H9:J9"/>
    <mergeCell ref="E3:H7"/>
    <mergeCell ref="D17:F20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5C18-F271-4FB0-8C55-3E33E57EFBCA}">
  <dimension ref="B1:I8"/>
  <sheetViews>
    <sheetView workbookViewId="0">
      <selection activeCell="U18" sqref="U18"/>
    </sheetView>
  </sheetViews>
  <sheetFormatPr defaultRowHeight="14.25"/>
  <cols>
    <col min="1" max="1" width="9" style="17"/>
    <col min="2" max="2" width="34.5" style="17" hidden="1" customWidth="1"/>
    <col min="3" max="7" width="0" style="17" hidden="1" customWidth="1"/>
    <col min="8" max="8" width="25" style="17" hidden="1" customWidth="1"/>
    <col min="9" max="9" width="0" style="17" hidden="1" customWidth="1"/>
    <col min="10" max="16384" width="9" style="17"/>
  </cols>
  <sheetData>
    <row r="1" spans="2:9">
      <c r="B1" s="17" t="s">
        <v>11</v>
      </c>
      <c r="C1" s="17">
        <v>0</v>
      </c>
      <c r="E1" s="17" t="s">
        <v>17</v>
      </c>
      <c r="H1" s="17" t="s">
        <v>20</v>
      </c>
      <c r="I1" s="17">
        <v>8000</v>
      </c>
    </row>
    <row r="2" spans="2:9">
      <c r="B2" s="17" t="s">
        <v>12</v>
      </c>
      <c r="C2" s="17">
        <v>0</v>
      </c>
      <c r="E2" s="17" t="s">
        <v>18</v>
      </c>
      <c r="H2" s="17" t="s">
        <v>74</v>
      </c>
      <c r="I2" s="17">
        <v>8000</v>
      </c>
    </row>
    <row r="3" spans="2:9">
      <c r="B3" s="17" t="s">
        <v>75</v>
      </c>
      <c r="C3" s="17">
        <v>2000</v>
      </c>
      <c r="E3" s="17" t="s">
        <v>19</v>
      </c>
      <c r="H3" s="17" t="s">
        <v>21</v>
      </c>
      <c r="I3" s="17">
        <v>9000</v>
      </c>
    </row>
    <row r="4" spans="2:9">
      <c r="B4" s="17" t="s">
        <v>76</v>
      </c>
      <c r="C4" s="17">
        <v>0</v>
      </c>
      <c r="H4" s="17" t="s">
        <v>22</v>
      </c>
      <c r="I4" s="17">
        <v>1000</v>
      </c>
    </row>
    <row r="5" spans="2:9">
      <c r="B5" s="17" t="s">
        <v>13</v>
      </c>
      <c r="C5" s="17">
        <v>2000</v>
      </c>
    </row>
    <row r="6" spans="2:9">
      <c r="B6" s="17" t="s">
        <v>14</v>
      </c>
      <c r="C6" s="17">
        <v>0</v>
      </c>
    </row>
    <row r="7" spans="2:9">
      <c r="B7" s="17" t="s">
        <v>119</v>
      </c>
      <c r="C7" s="17">
        <v>2000</v>
      </c>
    </row>
    <row r="8" spans="2:9">
      <c r="B8" s="17" t="s">
        <v>120</v>
      </c>
      <c r="C8" s="17">
        <v>0</v>
      </c>
    </row>
  </sheetData>
  <sheetProtection algorithmName="SHA-512" hashValue="eJF5g/Czrkg0goZtUMpQOswbqcLrNcBY/Mb9WPsEN0xkCxQ2m/Hu3lEoupNd6GyQNKeFUK6A4LO9ZIg+MSByoQ==" saltValue="7DPRXuZKa5SgaV5rdGNl2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2AF1-4F3A-4508-8B16-059D0C4B6F57}">
  <dimension ref="B2:Z15"/>
  <sheetViews>
    <sheetView workbookViewId="0">
      <selection activeCell="G29" sqref="G29"/>
    </sheetView>
  </sheetViews>
  <sheetFormatPr defaultRowHeight="14.25"/>
  <cols>
    <col min="1" max="1" width="9" style="10"/>
    <col min="2" max="2" width="11" style="10" bestFit="1" customWidth="1"/>
    <col min="3" max="3" width="8" style="10" bestFit="1" customWidth="1"/>
    <col min="4" max="5" width="9" style="10"/>
    <col min="6" max="9" width="6.375" style="10" bestFit="1" customWidth="1"/>
    <col min="10" max="13" width="9" style="10"/>
    <col min="14" max="14" width="13.375" style="10" bestFit="1" customWidth="1"/>
    <col min="15" max="15" width="30.5" style="10" bestFit="1" customWidth="1"/>
    <col min="16" max="16" width="52.625" style="10" bestFit="1" customWidth="1"/>
    <col min="17" max="17" width="34.875" style="10" bestFit="1" customWidth="1"/>
    <col min="18" max="18" width="34.875" style="10" customWidth="1"/>
    <col min="19" max="19" width="20.375" style="10" bestFit="1" customWidth="1"/>
    <col min="20" max="20" width="34.5" style="10" bestFit="1" customWidth="1"/>
    <col min="21" max="21" width="34.875" style="10" bestFit="1" customWidth="1"/>
    <col min="22" max="22" width="15.25" style="10" bestFit="1" customWidth="1"/>
    <col min="23" max="23" width="11" style="10" bestFit="1" customWidth="1"/>
    <col min="24" max="25" width="15.125" style="10" bestFit="1" customWidth="1"/>
    <col min="26" max="16384" width="9" style="10"/>
  </cols>
  <sheetData>
    <row r="2" spans="2:26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2"/>
      <c r="T2" s="11"/>
      <c r="U2" s="11"/>
      <c r="V2" s="11"/>
      <c r="W2" s="13"/>
      <c r="X2" s="13"/>
      <c r="Y2" s="13"/>
      <c r="Z2" s="13"/>
    </row>
    <row r="3" spans="2:26" ht="14.25" customHeight="1">
      <c r="B3" s="244" t="s">
        <v>26</v>
      </c>
      <c r="C3" s="240" t="s">
        <v>7</v>
      </c>
      <c r="D3" s="240" t="s">
        <v>8</v>
      </c>
      <c r="E3" s="240"/>
      <c r="F3" s="240" t="s">
        <v>33</v>
      </c>
      <c r="G3" s="240" t="s">
        <v>34</v>
      </c>
      <c r="H3" s="240" t="s">
        <v>35</v>
      </c>
      <c r="I3" s="240" t="s">
        <v>36</v>
      </c>
      <c r="J3" s="239" t="s">
        <v>37</v>
      </c>
      <c r="K3" s="240"/>
      <c r="L3" s="239" t="s">
        <v>38</v>
      </c>
      <c r="M3" s="240"/>
      <c r="N3" s="240" t="s">
        <v>6</v>
      </c>
      <c r="O3" s="175" t="s">
        <v>4</v>
      </c>
      <c r="P3" s="175" t="s">
        <v>28</v>
      </c>
      <c r="Q3" s="246" t="s">
        <v>10</v>
      </c>
      <c r="R3" s="241" t="s">
        <v>118</v>
      </c>
      <c r="S3" s="247" t="s">
        <v>15</v>
      </c>
      <c r="T3" s="246" t="s">
        <v>39</v>
      </c>
      <c r="U3" s="246" t="s">
        <v>40</v>
      </c>
      <c r="V3" s="248" t="s">
        <v>24</v>
      </c>
      <c r="W3" s="245" t="s">
        <v>26</v>
      </c>
      <c r="X3" s="245" t="s">
        <v>27</v>
      </c>
      <c r="Y3" s="245"/>
      <c r="Z3" s="245"/>
    </row>
    <row r="4" spans="2:26" ht="14.25" customHeight="1">
      <c r="B4" s="244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175"/>
      <c r="P4" s="175"/>
      <c r="Q4" s="247"/>
      <c r="R4" s="242"/>
      <c r="S4" s="247"/>
      <c r="T4" s="247"/>
      <c r="U4" s="247"/>
      <c r="V4" s="248"/>
      <c r="W4" s="245"/>
      <c r="X4" s="245"/>
      <c r="Y4" s="245"/>
      <c r="Z4" s="245"/>
    </row>
    <row r="5" spans="2:26" ht="14.25" customHeight="1">
      <c r="B5" s="244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175"/>
      <c r="P5" s="175"/>
      <c r="Q5" s="247"/>
      <c r="R5" s="243"/>
      <c r="S5" s="247"/>
      <c r="T5" s="247"/>
      <c r="U5" s="247"/>
      <c r="V5" s="248"/>
      <c r="W5" s="245"/>
      <c r="X5" s="245"/>
      <c r="Y5" s="245"/>
      <c r="Z5" s="245"/>
    </row>
    <row r="6" spans="2:26" ht="14.25" customHeight="1">
      <c r="B6" s="10" t="str">
        <f>参加申込書!E85</f>
        <v>jsppn128-b-0000</v>
      </c>
      <c r="C6" s="10">
        <f>参加申込書!E38</f>
        <v>0</v>
      </c>
      <c r="D6" s="95">
        <f>参加申込書!E39</f>
        <v>0</v>
      </c>
      <c r="E6" s="95"/>
      <c r="F6" s="10">
        <f>参加申込書!G41</f>
        <v>0</v>
      </c>
      <c r="G6" s="10">
        <f>参加申込書!Q41</f>
        <v>0</v>
      </c>
      <c r="H6" s="10">
        <f>参加申込書!G42</f>
        <v>0</v>
      </c>
      <c r="I6" s="10">
        <f>参加申込書!Q42</f>
        <v>0</v>
      </c>
      <c r="J6" s="95">
        <f>参加申込書!F43</f>
        <v>0</v>
      </c>
      <c r="K6" s="95"/>
      <c r="L6" s="95">
        <f>参加申込書!E44</f>
        <v>0</v>
      </c>
      <c r="M6" s="95"/>
      <c r="N6" s="14">
        <f>参加申込書!E45</f>
        <v>0</v>
      </c>
      <c r="O6" s="10">
        <f>参加申込書!E46</f>
        <v>0</v>
      </c>
      <c r="P6" s="10">
        <f>参加申込書!E47</f>
        <v>0</v>
      </c>
      <c r="Q6" s="10">
        <f>参加申込書!O50</f>
        <v>0</v>
      </c>
      <c r="R6" s="10">
        <f>参加申込書!P54</f>
        <v>0</v>
      </c>
      <c r="S6" s="10" t="e">
        <f>参加申込書!#REF!</f>
        <v>#REF!</v>
      </c>
      <c r="T6" s="10" t="str">
        <f>参加申込書!P66</f>
        <v xml:space="preserve"> </v>
      </c>
      <c r="U6" s="10" t="str">
        <f>参加申込書!P67</f>
        <v xml:space="preserve"> </v>
      </c>
      <c r="V6" s="10">
        <f>参加申込書!P68</f>
        <v>0</v>
      </c>
      <c r="W6" s="10" t="str">
        <f>参加申込書!E85</f>
        <v>jsppn128-b-0000</v>
      </c>
      <c r="X6" s="120">
        <f>参加申込書!H86</f>
        <v>0</v>
      </c>
      <c r="Y6" s="120">
        <f>参加申込書!H87</f>
        <v>0</v>
      </c>
      <c r="Z6" s="95"/>
    </row>
    <row r="7" spans="2:26" ht="14.25" customHeight="1">
      <c r="D7" s="15"/>
      <c r="E7" s="15"/>
      <c r="F7" s="16"/>
      <c r="G7" s="16"/>
      <c r="H7" s="16"/>
      <c r="I7" s="16"/>
      <c r="J7" s="15"/>
      <c r="K7" s="15"/>
      <c r="L7" s="15"/>
      <c r="M7" s="15"/>
    </row>
    <row r="8" spans="2:26" ht="14.25" customHeight="1">
      <c r="E8" s="15"/>
      <c r="F8" s="16"/>
      <c r="G8" s="16"/>
      <c r="H8" s="16"/>
      <c r="I8" s="16"/>
      <c r="J8" s="15"/>
      <c r="K8" s="15"/>
      <c r="L8" s="15"/>
      <c r="M8" s="15"/>
    </row>
    <row r="9" spans="2:26" ht="14.25" customHeight="1">
      <c r="D9" s="15"/>
      <c r="E9" s="15"/>
      <c r="F9" s="16"/>
      <c r="G9" s="16"/>
      <c r="H9" s="16"/>
      <c r="I9" s="16"/>
      <c r="J9" s="15"/>
      <c r="K9" s="15"/>
      <c r="L9" s="15"/>
      <c r="M9" s="15"/>
    </row>
    <row r="10" spans="2:26" ht="14.25" customHeight="1">
      <c r="D10" s="15"/>
      <c r="E10" s="15"/>
      <c r="F10" s="16"/>
      <c r="G10" s="16"/>
      <c r="H10" s="16"/>
      <c r="I10" s="16"/>
      <c r="J10" s="15"/>
      <c r="K10" s="15"/>
      <c r="L10" s="15"/>
      <c r="M10" s="15"/>
    </row>
    <row r="11" spans="2:26" ht="14.25" customHeight="1">
      <c r="D11" s="15"/>
      <c r="E11" s="15"/>
      <c r="F11" s="16"/>
      <c r="G11" s="16"/>
      <c r="H11" s="16"/>
      <c r="I11" s="16"/>
      <c r="J11" s="15"/>
      <c r="K11" s="15"/>
      <c r="L11" s="15"/>
      <c r="M11" s="15"/>
    </row>
    <row r="12" spans="2:26" ht="14.25" customHeight="1">
      <c r="D12" s="15"/>
      <c r="E12" s="15"/>
      <c r="F12" s="16"/>
      <c r="G12" s="16"/>
      <c r="H12" s="16"/>
      <c r="I12" s="16"/>
      <c r="J12" s="15"/>
      <c r="K12" s="15"/>
      <c r="L12" s="15"/>
      <c r="M12" s="15"/>
    </row>
    <row r="13" spans="2:26" ht="14.25" customHeight="1">
      <c r="D13" s="15"/>
      <c r="E13" s="15"/>
      <c r="F13" s="16"/>
      <c r="G13" s="16"/>
      <c r="H13" s="16"/>
      <c r="I13" s="16"/>
      <c r="J13" s="15"/>
      <c r="K13" s="15"/>
      <c r="L13" s="15"/>
      <c r="M13" s="15"/>
    </row>
    <row r="14" spans="2:26" ht="14.25" customHeight="1">
      <c r="D14" s="15"/>
      <c r="E14" s="15"/>
      <c r="F14" s="16"/>
      <c r="G14" s="16"/>
      <c r="H14" s="16"/>
      <c r="I14" s="16"/>
      <c r="J14" s="15"/>
      <c r="K14" s="15"/>
      <c r="L14" s="15"/>
      <c r="M14" s="15"/>
    </row>
    <row r="15" spans="2:26" ht="14.25" customHeight="1">
      <c r="D15" s="15"/>
      <c r="E15" s="15"/>
      <c r="J15" s="15"/>
      <c r="K15" s="15"/>
      <c r="L15" s="15"/>
      <c r="M15" s="15"/>
    </row>
  </sheetData>
  <sheetProtection algorithmName="SHA-512" hashValue="3EDFK385xzghhcjJwBRWhH7T7AGkS4gKmUVcO1s/70VhqTWWs0e3bHIumq06w2BhByAzhOXNmNROvDT3NkhIWw==" saltValue="urRp4/O3pkJJnxjj9yRQEQ==" spinCount="100000" sheet="1" objects="1" scenarios="1"/>
  <protectedRanges>
    <protectedRange algorithmName="SHA-512" hashValue="B7CnftUG8BmRP/hbrXvceNh7V95CKV6kpM9XnLxbEPe/bkbJqh+C3f1a/He9tx4NW0hHnyYyBbj5K5AXh9ROjA==" saltValue="oxXdKexTaipEG7ZOCjeE0A==" spinCount="100000" sqref="T3:V5" name="範囲1"/>
  </protectedRanges>
  <mergeCells count="20">
    <mergeCell ref="W3:W5"/>
    <mergeCell ref="X3:Z5"/>
    <mergeCell ref="Q3:Q5"/>
    <mergeCell ref="S3:S5"/>
    <mergeCell ref="T3:T5"/>
    <mergeCell ref="U3:U5"/>
    <mergeCell ref="V3:V5"/>
    <mergeCell ref="J3:K5"/>
    <mergeCell ref="P3:P5"/>
    <mergeCell ref="N3:N5"/>
    <mergeCell ref="R3:R5"/>
    <mergeCell ref="B3:B5"/>
    <mergeCell ref="G3:G5"/>
    <mergeCell ref="I3:I5"/>
    <mergeCell ref="O3:O5"/>
    <mergeCell ref="C3:C5"/>
    <mergeCell ref="D3:E5"/>
    <mergeCell ref="F3:F5"/>
    <mergeCell ref="H3:H5"/>
    <mergeCell ref="L3:M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</vt:lpstr>
      <vt:lpstr>ご請求書（自動計算）</vt:lpstr>
      <vt:lpstr>領収書</vt:lpstr>
      <vt:lpstr>プルダウン構成</vt:lpstr>
      <vt:lpstr>転記用</vt:lpstr>
      <vt:lpstr>'ご請求書（自動計算）'!Print_Area</vt:lpstr>
      <vt:lpstr>参加申込書!Print_Area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2022-11-16T05:08:37Z</dcterms:modified>
</cp:coreProperties>
</file>