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0" documentId="8_{2730BB9F-5FB5-487B-A361-12581A9DB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4" r:id="rId1"/>
    <sheet name="ご請求書（自動計算）" sheetId="10" r:id="rId2"/>
    <sheet name="プルダウン構成" sheetId="5" state="hidden" r:id="rId3"/>
    <sheet name="転記用" sheetId="6" state="hidden" r:id="rId4"/>
  </sheets>
  <definedNames>
    <definedName name="_xlnm.Print_Area" localSheetId="1">'ご請求書（自動計算）'!$A$1:$I$57</definedName>
    <definedName name="_xlnm.Print_Area" localSheetId="0">参加申込書!$B$1:$W$41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0" l="1"/>
  <c r="H2" i="10"/>
  <c r="W6" i="6" l="1"/>
  <c r="V6" i="6"/>
  <c r="R6" i="6"/>
  <c r="Q6" i="6"/>
  <c r="P6" i="6"/>
  <c r="O6" i="6"/>
  <c r="N6" i="6"/>
  <c r="J6" i="6"/>
  <c r="L6" i="6"/>
  <c r="I6" i="6"/>
  <c r="H6" i="6"/>
  <c r="G6" i="6"/>
  <c r="F6" i="6"/>
  <c r="D6" i="6"/>
  <c r="C6" i="6"/>
  <c r="B6" i="6"/>
  <c r="O22" i="4"/>
  <c r="P22" i="4" s="1"/>
  <c r="O21" i="4"/>
  <c r="P21" i="4" s="1"/>
  <c r="S6" i="6" s="1"/>
  <c r="T6" i="6" l="1"/>
  <c r="P23" i="4"/>
  <c r="U6" i="6" l="1"/>
  <c r="F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523893D4-DF86-47C6-B2E7-D24800592C21}">
      <text>
        <r>
          <rPr>
            <b/>
            <sz val="9"/>
            <color indexed="81"/>
            <rFont val="MS P ゴシック"/>
            <family val="3"/>
            <charset val="128"/>
          </rPr>
          <t>ハイフン（-）含めてご入力ください。</t>
        </r>
      </text>
    </comment>
    <comment ref="E10" authorId="0" shapeId="0" xr:uid="{D8976C48-710A-45F2-9DDC-2DDBA3E4E1AF}">
      <text>
        <r>
          <rPr>
            <b/>
            <sz val="9"/>
            <color indexed="81"/>
            <rFont val="MS P ゴシック"/>
            <family val="3"/>
            <charset val="128"/>
          </rPr>
          <t>都道府県／市区町村／丁／番地番号／建物名／部屋番号を正確にご入力ください。</t>
        </r>
      </text>
    </comment>
    <comment ref="E11" authorId="0" shapeId="0" xr:uid="{5C2435B3-91CE-4BA9-A524-9D4FE970C920}">
      <text>
        <r>
          <rPr>
            <b/>
            <sz val="9"/>
            <color indexed="81"/>
            <rFont val="MS P ゴシック"/>
            <family val="3"/>
            <charset val="128"/>
          </rPr>
          <t>ハイフン（-）含めてご入力ください。</t>
        </r>
      </text>
    </comment>
    <comment ref="O16" authorId="0" shapeId="0" xr:uid="{2D882D9E-F891-4A05-A484-31A5C8E7AC6A}">
      <text>
        <r>
          <rPr>
            <b/>
            <sz val="9"/>
            <color indexed="81"/>
            <rFont val="MS P ゴシック"/>
            <family val="3"/>
            <charset val="128"/>
          </rPr>
          <t>※申し込まない場合でも当日申込が可能です。</t>
        </r>
      </text>
    </comment>
    <comment ref="O17" authorId="0" shapeId="0" xr:uid="{E85184C0-E86F-4896-9A87-21169CE0B622}">
      <text>
        <r>
          <rPr>
            <b/>
            <sz val="9"/>
            <color indexed="81"/>
            <rFont val="MS P ゴシック"/>
            <family val="3"/>
            <charset val="128"/>
          </rPr>
          <t>※参加形式を確定するものではありません。</t>
        </r>
      </text>
    </comment>
  </commentList>
</comments>
</file>

<file path=xl/sharedStrings.xml><?xml version="1.0" encoding="utf-8"?>
<sst xmlns="http://schemas.openxmlformats.org/spreadsheetml/2006/main" count="98" uniqueCount="85">
  <si>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</si>
  <si>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</si>
  <si>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</si>
  <si>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</si>
  <si>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申請日</t>
    <rPh sb="0" eb="2">
      <t>シンセイ</t>
    </rPh>
    <rPh sb="2" eb="3">
      <t>ビ</t>
    </rPh>
    <phoneticPr fontId="1"/>
  </si>
  <si>
    <t>E-MAIL</t>
    <phoneticPr fontId="1"/>
  </si>
  <si>
    <t>フリガナ</t>
    <phoneticPr fontId="1"/>
  </si>
  <si>
    <t>電話番号</t>
    <rPh sb="0" eb="4">
      <t>デンワバンゴウ</t>
    </rPh>
    <phoneticPr fontId="1"/>
  </si>
  <si>
    <t>種別</t>
    <rPh sb="0" eb="2">
      <t>シュベツ</t>
    </rPh>
    <phoneticPr fontId="1"/>
  </si>
  <si>
    <t>所属先名称</t>
    <rPh sb="0" eb="3">
      <t>ショゾクサキ</t>
    </rPh>
    <rPh sb="3" eb="5">
      <t>メイショウ</t>
    </rPh>
    <phoneticPr fontId="1"/>
  </si>
  <si>
    <t>氏名</t>
    <rPh sb="0" eb="2">
      <t>シメイ</t>
    </rPh>
    <phoneticPr fontId="1"/>
  </si>
  <si>
    <t>2. お申込内容</t>
    <rPh sb="4" eb="6">
      <t>モウシコミ</t>
    </rPh>
    <rPh sb="6" eb="8">
      <t>ナイヨウ</t>
    </rPh>
    <phoneticPr fontId="1"/>
  </si>
  <si>
    <t>一般社団法人　日本小児精神神経学会主催
第32回　研修セミナー</t>
    <rPh sb="0" eb="2">
      <t>イッパン</t>
    </rPh>
    <rPh sb="2" eb="6">
      <t>シャダンホウジン</t>
    </rPh>
    <rPh sb="7" eb="9">
      <t>ニホン</t>
    </rPh>
    <rPh sb="9" eb="11">
      <t>ショウニ</t>
    </rPh>
    <rPh sb="11" eb="13">
      <t>セイシン</t>
    </rPh>
    <rPh sb="13" eb="15">
      <t>シンケイ</t>
    </rPh>
    <rPh sb="15" eb="17">
      <t>ガッカイ</t>
    </rPh>
    <rPh sb="17" eb="19">
      <t>シュサイ</t>
    </rPh>
    <rPh sb="20" eb="21">
      <t>ダイ</t>
    </rPh>
    <rPh sb="23" eb="24">
      <t>カイ</t>
    </rPh>
    <rPh sb="25" eb="27">
      <t>ケンシュウ</t>
    </rPh>
    <phoneticPr fontId="1"/>
  </si>
  <si>
    <t>【学会員】 　 申し込む</t>
    <phoneticPr fontId="1"/>
  </si>
  <si>
    <t>【学会員】 　 申し込まない</t>
    <phoneticPr fontId="1"/>
  </si>
  <si>
    <t>【非学会員】 申し込む</t>
    <phoneticPr fontId="1"/>
  </si>
  <si>
    <t>【非学会員】 申し込まない</t>
    <phoneticPr fontId="1"/>
  </si>
  <si>
    <t>学術集会当日の参加形式</t>
    <rPh sb="0" eb="4">
      <t>ガクジュツシュウカイ</t>
    </rPh>
    <rPh sb="4" eb="6">
      <t>トウジツ</t>
    </rPh>
    <rPh sb="7" eb="11">
      <t>サンカケイシキ</t>
    </rPh>
    <phoneticPr fontId="1"/>
  </si>
  <si>
    <t>1. お申込者情報</t>
    <rPh sb="4" eb="6">
      <t>モウシコミ</t>
    </rPh>
    <rPh sb="6" eb="7">
      <t>シャ</t>
    </rPh>
    <rPh sb="7" eb="9">
      <t>ジョウホウ</t>
    </rPh>
    <phoneticPr fontId="1"/>
  </si>
  <si>
    <t>現地参加予定</t>
    <rPh sb="0" eb="4">
      <t>ゲンチサンカ</t>
    </rPh>
    <rPh sb="4" eb="6">
      <t>ヨテイ</t>
    </rPh>
    <phoneticPr fontId="1"/>
  </si>
  <si>
    <t>オンデマンド視聴のみの予定</t>
    <rPh sb="6" eb="8">
      <t>シチョウ</t>
    </rPh>
    <rPh sb="11" eb="13">
      <t>ヨテイ</t>
    </rPh>
    <phoneticPr fontId="1"/>
  </si>
  <si>
    <t>未定</t>
    <rPh sb="0" eb="2">
      <t>ミテイ</t>
    </rPh>
    <phoneticPr fontId="1"/>
  </si>
  <si>
    <t>学会員</t>
    <rPh sb="0" eb="3">
      <t>ガッカイイン</t>
    </rPh>
    <phoneticPr fontId="1"/>
  </si>
  <si>
    <t>非学会員</t>
    <rPh sb="0" eb="4">
      <t>ヒガッカイイン</t>
    </rPh>
    <phoneticPr fontId="1"/>
  </si>
  <si>
    <t>学生</t>
    <rPh sb="0" eb="2">
      <t>ガクセイ</t>
    </rPh>
    <phoneticPr fontId="1"/>
  </si>
  <si>
    <t>ご入力後はExcel形式のまま下記へメール添付送付ください。</t>
    <rPh sb="1" eb="4">
      <t>ニュウリョクゴ</t>
    </rPh>
    <rPh sb="3" eb="4">
      <t>ゴ</t>
    </rPh>
    <rPh sb="10" eb="12">
      <t>ケイシキ</t>
    </rPh>
    <rPh sb="15" eb="17">
      <t>カキ</t>
    </rPh>
    <rPh sb="21" eb="23">
      <t>テンプ</t>
    </rPh>
    <rPh sb="23" eb="25">
      <t>ソウフ</t>
    </rPh>
    <phoneticPr fontId="1"/>
  </si>
  <si>
    <t>合計金額（税込）</t>
    <rPh sb="0" eb="4">
      <t>ゴウケイキンガク</t>
    </rPh>
    <rPh sb="5" eb="7">
      <t>ゼイコ</t>
    </rPh>
    <phoneticPr fontId="1"/>
  </si>
  <si>
    <t>事務局使用欄</t>
    <rPh sb="0" eb="3">
      <t>ジムキョク</t>
    </rPh>
    <rPh sb="3" eb="6">
      <t>シヨウラン</t>
    </rPh>
    <phoneticPr fontId="1"/>
  </si>
  <si>
    <t>申込受付No.</t>
    <rPh sb="0" eb="2">
      <t>モウシコミ</t>
    </rPh>
    <rPh sb="2" eb="4">
      <t>ウケツケ</t>
    </rPh>
    <phoneticPr fontId="1"/>
  </si>
  <si>
    <t>その他備考</t>
    <rPh sb="2" eb="3">
      <t>タ</t>
    </rPh>
    <rPh sb="3" eb="5">
      <t>ビコウ</t>
    </rPh>
    <phoneticPr fontId="1"/>
  </si>
  <si>
    <t>請求宛名</t>
    <rPh sb="0" eb="4">
      <t>セイキュウアテナ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</si>
  <si>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</si>
  <si>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</si>
  <si>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</si>
  <si>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</si>
  <si>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フリガナ
（セイ）</t>
    <phoneticPr fontId="1"/>
  </si>
  <si>
    <t>フリガナ
（メイ）</t>
    <phoneticPr fontId="1"/>
  </si>
  <si>
    <t>氏名
（姓）</t>
    <rPh sb="0" eb="2">
      <t>シメイ</t>
    </rPh>
    <rPh sb="4" eb="5">
      <t>セイ</t>
    </rPh>
    <phoneticPr fontId="1"/>
  </si>
  <si>
    <t>氏名
（名）</t>
    <rPh sb="0" eb="2">
      <t>シメイ</t>
    </rPh>
    <rPh sb="4" eb="5">
      <t>メイ</t>
    </rPh>
    <phoneticPr fontId="1"/>
  </si>
  <si>
    <t>郵送物のお届け先
（郵便番号）</t>
    <rPh sb="0" eb="3">
      <t>ユウソウブツ</t>
    </rPh>
    <rPh sb="5" eb="6">
      <t>トド</t>
    </rPh>
    <rPh sb="7" eb="8">
      <t>サキ</t>
    </rPh>
    <rPh sb="10" eb="14">
      <t>ユウビンバンゴウ</t>
    </rPh>
    <phoneticPr fontId="1"/>
  </si>
  <si>
    <t>郵送物のお届け先
（住所）</t>
    <rPh sb="0" eb="3">
      <t>ユウソウブツ</t>
    </rPh>
    <rPh sb="5" eb="6">
      <t>トド</t>
    </rPh>
    <rPh sb="7" eb="8">
      <t>サキ</t>
    </rPh>
    <rPh sb="10" eb="12">
      <t>ジュウショ</t>
    </rPh>
    <phoneticPr fontId="1"/>
  </si>
  <si>
    <t>第128回　日本小児精神神経学会学術集会
（金額）</t>
    <rPh sb="22" eb="24">
      <t>キンガク</t>
    </rPh>
    <phoneticPr fontId="1"/>
  </si>
  <si>
    <t>一般社団法人　日本小児精神神経学会主催
第32回　研修セミナー（金額）</t>
    <rPh sb="0" eb="2">
      <t>イッパン</t>
    </rPh>
    <rPh sb="2" eb="6">
      <t>シャダンホウジン</t>
    </rPh>
    <rPh sb="7" eb="9">
      <t>ニホン</t>
    </rPh>
    <rPh sb="9" eb="11">
      <t>ショウニ</t>
    </rPh>
    <rPh sb="11" eb="13">
      <t>セイシン</t>
    </rPh>
    <rPh sb="13" eb="15">
      <t>シンケイ</t>
    </rPh>
    <rPh sb="15" eb="17">
      <t>ガッカイ</t>
    </rPh>
    <rPh sb="17" eb="19">
      <t>シュサイ</t>
    </rPh>
    <rPh sb="20" eb="21">
      <t>ダイ</t>
    </rPh>
    <rPh sb="23" eb="24">
      <t>カイ</t>
    </rPh>
    <rPh sb="25" eb="27">
      <t>ケンシュウ</t>
    </rPh>
    <rPh sb="32" eb="34">
      <t>キンガク</t>
    </rPh>
    <phoneticPr fontId="1"/>
  </si>
  <si>
    <t>黄色枠箇所へご入力ください。</t>
    <rPh sb="0" eb="2">
      <t>キイロ</t>
    </rPh>
    <rPh sb="2" eb="5">
      <t>ワクカショ</t>
    </rPh>
    <rPh sb="7" eb="9">
      <t>ニュウリョク</t>
    </rPh>
    <phoneticPr fontId="1"/>
  </si>
  <si>
    <t>jsppn128-b-0000</t>
    <phoneticPr fontId="1"/>
  </si>
  <si>
    <t>入力不要です。</t>
    <rPh sb="0" eb="2">
      <t>ニュウリョク</t>
    </rPh>
    <rPh sb="2" eb="4">
      <t>フヨウ</t>
    </rPh>
    <phoneticPr fontId="1"/>
  </si>
  <si>
    <t>E-MAIL： jsppn128@intergroup.co.jp</t>
    <phoneticPr fontId="1"/>
  </si>
  <si>
    <t>TEL　  ： 052-581-3241</t>
    <phoneticPr fontId="1"/>
  </si>
  <si>
    <t>所属先住所</t>
    <rPh sb="0" eb="3">
      <t>ショゾクサキ</t>
    </rPh>
    <rPh sb="3" eb="5">
      <t>ジュウショ</t>
    </rPh>
    <phoneticPr fontId="1"/>
  </si>
  <si>
    <t>3. ご請求金額（自動計算）</t>
    <rPh sb="4" eb="6">
      <t>セイキュウ</t>
    </rPh>
    <rPh sb="6" eb="8">
      <t>キンガク</t>
    </rPh>
    <rPh sb="9" eb="13">
      <t>ジドウケイサン</t>
    </rPh>
    <phoneticPr fontId="1"/>
  </si>
  <si>
    <t>銀 行 名 　　 ：ゆうちょ 銀行
口座種別 　　：当座
支　　店 　　：〇二九店（店番：029）
口座番号 　　：0144530
記号口座番号 ：00200－5－144530
口座名義 　　：第128回日本小児精神神経学会学術集会実行委員会
口座名義ﾌﾘｶﾞﾅ：ﾀﾞｲﾋﾔｸﾆｼﾞﾕｳﾊﾁｶｲﾆﾎﾝｼﾖｳﾆｾｲｼﾝｼﾝｹｲｶﾞﾂｶｲｶﾞｸｼﾞﾕﾂｼﾕｳｶｲｼﾞﾂｺｳｲｲﾝｶｲ</t>
    <phoneticPr fontId="1"/>
  </si>
  <si>
    <t>お振込期日</t>
    <rPh sb="1" eb="3">
      <t>フリコミ</t>
    </rPh>
    <rPh sb="3" eb="5">
      <t>キジツ</t>
    </rPh>
    <phoneticPr fontId="1"/>
  </si>
  <si>
    <t>2022年11月7日（月）</t>
    <rPh sb="4" eb="5">
      <t>ネン</t>
    </rPh>
    <rPh sb="7" eb="8">
      <t>ガツ</t>
    </rPh>
    <rPh sb="9" eb="10">
      <t>ニチ</t>
    </rPh>
    <rPh sb="11" eb="12">
      <t>ゲツ</t>
    </rPh>
    <phoneticPr fontId="1"/>
  </si>
  <si>
    <t>4. お振込先と期日</t>
    <rPh sb="4" eb="6">
      <t>フリコ</t>
    </rPh>
    <rPh sb="6" eb="7">
      <t>サキ</t>
    </rPh>
    <rPh sb="8" eb="10">
      <t>キジツ</t>
    </rPh>
    <phoneticPr fontId="1"/>
  </si>
  <si>
    <t>お振込先</t>
    <rPh sb="1" eb="3">
      <t>フリコ</t>
    </rPh>
    <rPh sb="3" eb="4">
      <t>サキ</t>
    </rPh>
    <phoneticPr fontId="1"/>
  </si>
  <si>
    <t>第128回　日本小児精神神経学会</t>
    <phoneticPr fontId="1"/>
  </si>
  <si>
    <t>第128回　日本小児精神神経学会　大会運営事務局</t>
    <rPh sb="0" eb="1">
      <t>ダイ</t>
    </rPh>
    <rPh sb="4" eb="5">
      <t>カイ</t>
    </rPh>
    <rPh sb="6" eb="8">
      <t>ニホン</t>
    </rPh>
    <rPh sb="8" eb="10">
      <t>ショウニ</t>
    </rPh>
    <rPh sb="10" eb="12">
      <t>セイシン</t>
    </rPh>
    <rPh sb="12" eb="14">
      <t>シンケイ</t>
    </rPh>
    <rPh sb="14" eb="16">
      <t>ガッカイ</t>
    </rPh>
    <rPh sb="17" eb="19">
      <t>タイカイ</t>
    </rPh>
    <rPh sb="19" eb="24">
      <t>ウンエイジムキョク</t>
    </rPh>
    <phoneticPr fontId="1"/>
  </si>
  <si>
    <t>請求日</t>
    <rPh sb="0" eb="3">
      <t>セイキュウビ</t>
    </rPh>
    <phoneticPr fontId="1"/>
  </si>
  <si>
    <t>この度は当学術集会へお申込みいただきまして、誠にありがとうございます。</t>
  </si>
  <si>
    <t>下記の通りご請求申し上げます。</t>
  </si>
  <si>
    <t>請　求　書</t>
    <rPh sb="0" eb="1">
      <t>ショウ</t>
    </rPh>
    <rPh sb="2" eb="3">
      <t>モトム</t>
    </rPh>
    <rPh sb="4" eb="5">
      <t>ショ</t>
    </rPh>
    <phoneticPr fontId="1"/>
  </si>
  <si>
    <t>ご請求金額</t>
    <rPh sb="1" eb="3">
      <t>セイキュウ</t>
    </rPh>
    <rPh sb="3" eb="5">
      <t>キンガク</t>
    </rPh>
    <phoneticPr fontId="1"/>
  </si>
  <si>
    <t>（内訳：　第128回 日本小児精神神経学会 参加費）</t>
  </si>
  <si>
    <t>※お振込み手数料はお申込者様の負担となります。</t>
  </si>
  <si>
    <t>※お支払期日までに入金がない場合、強制的に申込キャンセルとなります。</t>
  </si>
  <si>
    <t>※お支払期日： 令和4年11月7日（月）</t>
    <rPh sb="18" eb="19">
      <t>ゲツ</t>
    </rPh>
    <phoneticPr fontId="1"/>
  </si>
  <si>
    <r>
      <t>※ご</t>
    </r>
    <r>
      <rPr>
        <sz val="10.5"/>
        <color theme="1"/>
        <rFont val="ＭＳ 明朝"/>
        <family val="1"/>
        <charset val="128"/>
      </rPr>
      <t>入金後のキャンセル受付は対応出来かねます。</t>
    </r>
    <phoneticPr fontId="1"/>
  </si>
  <si>
    <t>【お振込先】</t>
  </si>
  <si>
    <t>【ご請求に関するお問合せ先】</t>
  </si>
  <si>
    <t>住所　　：〒450-0002　愛知県名古屋市中村区名駅2-38-2　オーキッドビル8階</t>
  </si>
  <si>
    <t>TEL 　　：052-581-3241</t>
  </si>
  <si>
    <t>FAX 　　：052-581-5585</t>
  </si>
  <si>
    <t>E-mail　：jsppn128@intergroup.co.jp</t>
  </si>
  <si>
    <t>受付時間：平日9時00分～17時30分</t>
  </si>
  <si>
    <t>※上記金額は税込み表記となります。</t>
    <rPh sb="1" eb="3">
      <t>ジョウキ</t>
    </rPh>
    <rPh sb="3" eb="5">
      <t>キンガク</t>
    </rPh>
    <rPh sb="6" eb="8">
      <t>ゼイコ</t>
    </rPh>
    <rPh sb="9" eb="11">
      <t>ヒョウキ</t>
    </rPh>
    <phoneticPr fontId="1"/>
  </si>
  <si>
    <t>　第128回日本小児精神神経学会　運営事務局（株式会社インターグループ内）</t>
    <phoneticPr fontId="1"/>
  </si>
  <si>
    <t>　銀 行 名 　　：ゆうちょ 銀行</t>
    <phoneticPr fontId="1"/>
  </si>
  <si>
    <t>　口座種別 　　：当座</t>
    <phoneticPr fontId="1"/>
  </si>
  <si>
    <t>　支　　店 　　：〇二九店（店番：029）</t>
    <phoneticPr fontId="1"/>
  </si>
  <si>
    <t>　口座番号 　　：0144530</t>
    <phoneticPr fontId="1"/>
  </si>
  <si>
    <t>　記号口座番号 ：00200－5－144530</t>
    <phoneticPr fontId="1"/>
  </si>
  <si>
    <t>　口座名義 　　：第128回日本小児精神神経学会学術集会実行委員会</t>
    <phoneticPr fontId="1"/>
  </si>
  <si>
    <t>　口座名義ﾌﾘｶﾞﾅ：ﾀﾞｲﾋﾔｸﾆｼﾞﾕｳﾊﾁｶｲﾆﾎﾝｼﾖｳﾆｾｲｼﾝｼﾝｹｲｶﾞﾂｶｲｶﾞｸｼﾞﾕﾂｼﾕｳｶｲｼﾞﾂｺｳｲｲﾝｶｲ</t>
    <phoneticPr fontId="1"/>
  </si>
  <si>
    <t>第128回　日本小児精神神経学会
参加申込書（後期申込）</t>
    <rPh sb="0" eb="1">
      <t>ダイ</t>
    </rPh>
    <rPh sb="4" eb="5">
      <t>カイ</t>
    </rPh>
    <rPh sb="6" eb="8">
      <t>ニホン</t>
    </rPh>
    <rPh sb="8" eb="10">
      <t>ショウニ</t>
    </rPh>
    <rPh sb="10" eb="12">
      <t>セイシン</t>
    </rPh>
    <rPh sb="12" eb="14">
      <t>シンケイ</t>
    </rPh>
    <rPh sb="14" eb="16">
      <t>ガッカイ</t>
    </rPh>
    <rPh sb="17" eb="19">
      <t>サンカ</t>
    </rPh>
    <rPh sb="19" eb="22">
      <t>モウシコミショ</t>
    </rPh>
    <rPh sb="23" eb="25">
      <t>コウキ</t>
    </rPh>
    <rPh sb="25" eb="27">
      <t>モウシコミ</t>
    </rPh>
    <phoneticPr fontId="1"/>
  </si>
  <si>
    <t>※種別『学生』をご選択の場合、学生証の写しも併せて送付してください。
※お申込書を送付後、上記のお振込期日までに大会参加費用をお振込ください。
※請求書は別シート『ご請求書』となります。プリントアウトのうえ必要に応じてご利用ください。
※領収書発行・送付は11月下旬となります。
※領収書はご入力メールアドレス宛てへ添付のうえ電子送付させていただきます。</t>
    <rPh sb="1" eb="3">
      <t>シュベツ</t>
    </rPh>
    <rPh sb="4" eb="6">
      <t>ガクセイ</t>
    </rPh>
    <rPh sb="9" eb="11">
      <t>センタク</t>
    </rPh>
    <rPh sb="12" eb="14">
      <t>バアイ</t>
    </rPh>
    <rPh sb="15" eb="18">
      <t>ガクセイショウ</t>
    </rPh>
    <rPh sb="19" eb="20">
      <t>ウツ</t>
    </rPh>
    <rPh sb="22" eb="23">
      <t>アワ</t>
    </rPh>
    <rPh sb="25" eb="27">
      <t>ソウフ</t>
    </rPh>
    <rPh sb="37" eb="40">
      <t>モウシコミショ</t>
    </rPh>
    <rPh sb="41" eb="44">
      <t>ソウフゴ</t>
    </rPh>
    <rPh sb="45" eb="47">
      <t>ジョウキ</t>
    </rPh>
    <rPh sb="49" eb="51">
      <t>フリコミ</t>
    </rPh>
    <rPh sb="51" eb="53">
      <t>キジツ</t>
    </rPh>
    <rPh sb="56" eb="60">
      <t>タイカイサンカ</t>
    </rPh>
    <rPh sb="60" eb="62">
      <t>ヒヨウ</t>
    </rPh>
    <rPh sb="64" eb="66">
      <t>フリコミ</t>
    </rPh>
    <rPh sb="73" eb="76">
      <t>セイキュウショ</t>
    </rPh>
    <rPh sb="77" eb="78">
      <t>ベツ</t>
    </rPh>
    <rPh sb="83" eb="86">
      <t>セイキュウショ</t>
    </rPh>
    <rPh sb="103" eb="105">
      <t>ヒツヨウ</t>
    </rPh>
    <rPh sb="106" eb="107">
      <t>オウ</t>
    </rPh>
    <rPh sb="110" eb="112">
      <t>リヨウ</t>
    </rPh>
    <rPh sb="119" eb="122">
      <t>リョウシュウショ</t>
    </rPh>
    <rPh sb="122" eb="124">
      <t>ハッコウ</t>
    </rPh>
    <rPh sb="125" eb="127">
      <t>ソウフ</t>
    </rPh>
    <rPh sb="130" eb="131">
      <t>ガツ</t>
    </rPh>
    <rPh sb="131" eb="133">
      <t>ゲジュン</t>
    </rPh>
    <rPh sb="145" eb="147">
      <t>ニュウリョク</t>
    </rPh>
    <rPh sb="154" eb="155">
      <t>ア</t>
    </rPh>
    <rPh sb="157" eb="15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</si>
</sst>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[$]ggge&quot;年&quot;m&quot;月&quot;d&quot;日&quot;;@" x16r2:formatCode16="[$-ja-JP-x-gannen]ggge&quot;年&quot;m&quot;月&quot;d&quot;日&quot;;@"/>
    <numFmt numFmtId="180" formatCode="#,##0&quot; 円&quot;\ \(&quot;税&quot;&quot;込&quot;\)"/>
    <numFmt numFmtId="188" formatCode="[$¥-411]#,##0;[$¥-411]#,##0"/>
  </numFmts>
  <fonts count="29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Meiryo UI"/>
      <family val="2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u/>
      <sz val="10"/>
      <color theme="10"/>
      <name val="Meiryo UI"/>
      <family val="2"/>
      <charset val="128"/>
    </font>
    <font>
      <sz val="10"/>
      <color theme="9" tint="0.79998168889431442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rgb="FFFFFFFF"/>
      <name val="ＭＳ 明朝"/>
      <family val="1"/>
      <charset val="128"/>
    </font>
    <font>
      <b/>
      <sz val="24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3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7" borderId="0" xfId="0" applyFont="1" applyFill="1" applyBorder="1" applyAlignment="1" applyProtection="1">
      <alignment vertical="center"/>
    </xf>
    <xf numFmtId="0" fontId="0" fillId="8" borderId="0" xfId="0" applyFont="1" applyFill="1" applyBorder="1" applyAlignment="1" applyProtection="1">
      <alignment vertical="center"/>
    </xf>
    <xf numFmtId="0" fontId="0" fillId="9" borderId="0" xfId="0" applyFont="1" applyFill="1" applyBorder="1" applyAlignment="1" applyProtection="1">
      <alignment vertical="center"/>
    </xf>
    <xf numFmtId="49" fontId="0" fillId="0" borderId="0" xfId="0" applyNumberFormat="1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horizontal="center" vertical="center" wrapText="1"/>
    </xf>
    <xf numFmtId="176" fontId="7" fillId="0" borderId="2" xfId="1" applyNumberFormat="1" applyFont="1" applyBorder="1" applyAlignment="1" applyProtection="1">
      <alignment horizontal="center" vertical="center" wrapText="1"/>
    </xf>
    <xf numFmtId="176" fontId="7" fillId="0" borderId="3" xfId="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left" vertical="top"/>
    </xf>
    <xf numFmtId="0" fontId="2" fillId="0" borderId="27" xfId="0" applyFont="1" applyFill="1" applyBorder="1" applyAlignment="1" applyProtection="1">
      <alignment horizontal="left" vertical="top"/>
    </xf>
    <xf numFmtId="0" fontId="2" fillId="0" borderId="28" xfId="0" applyFont="1" applyFill="1" applyBorder="1" applyAlignment="1" applyProtection="1">
      <alignment horizontal="left" vertical="top"/>
    </xf>
    <xf numFmtId="0" fontId="2" fillId="0" borderId="11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horizontal="left" vertical="top"/>
    </xf>
    <xf numFmtId="0" fontId="2" fillId="0" borderId="8" xfId="0" applyFont="1" applyFill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2" fillId="2" borderId="17" xfId="0" applyFont="1" applyFill="1" applyBorder="1" applyAlignment="1" applyProtection="1">
      <alignment horizontal="distributed" vertical="center" inden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distributed" vertical="center" indent="1"/>
    </xf>
    <xf numFmtId="0" fontId="2" fillId="2" borderId="18" xfId="0" applyFont="1" applyFill="1" applyBorder="1" applyAlignment="1" applyProtection="1">
      <alignment horizontal="distributed" vertical="center" inden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distributed" vertical="center" wrapText="1" indent="1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9" fillId="0" borderId="2" xfId="2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left" vertical="top" wrapText="1"/>
    </xf>
    <xf numFmtId="176" fontId="2" fillId="0" borderId="1" xfId="1" applyNumberFormat="1" applyFont="1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shrinkToFit="1"/>
    </xf>
    <xf numFmtId="0" fontId="2" fillId="2" borderId="13" xfId="0" applyFont="1" applyFill="1" applyBorder="1" applyAlignment="1" applyProtection="1">
      <alignment horizontal="center" vertical="center" shrinkToFit="1"/>
    </xf>
    <xf numFmtId="0" fontId="2" fillId="2" borderId="24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left" vertical="top" wrapText="1" indent="1"/>
      <protection locked="0"/>
    </xf>
    <xf numFmtId="0" fontId="2" fillId="0" borderId="3" xfId="0" applyFont="1" applyBorder="1" applyAlignment="1" applyProtection="1">
      <alignment horizontal="left" vertical="top" wrapText="1" inden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distributed" vertical="center" wrapText="1"/>
    </xf>
    <xf numFmtId="0" fontId="2" fillId="2" borderId="17" xfId="0" applyFont="1" applyFill="1" applyBorder="1" applyAlignment="1" applyProtection="1">
      <alignment horizontal="distributed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9" fontId="19" fillId="0" borderId="0" xfId="3" applyFont="1" applyFill="1" applyBorder="1">
      <alignment vertical="center"/>
    </xf>
    <xf numFmtId="38" fontId="19" fillId="0" borderId="0" xfId="1" applyFont="1" applyFill="1" applyBorder="1">
      <alignment vertical="center"/>
    </xf>
    <xf numFmtId="0" fontId="19" fillId="0" borderId="0" xfId="0" applyFont="1" applyFill="1" applyBorder="1" applyAlignment="1">
      <alignment horizontal="right" vertical="center"/>
    </xf>
    <xf numFmtId="38" fontId="19" fillId="0" borderId="0" xfId="0" applyNumberFormat="1" applyFont="1" applyFill="1" applyBorder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88" fontId="23" fillId="0" borderId="0" xfId="1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88" fontId="23" fillId="0" borderId="21" xfId="1" applyNumberFormat="1" applyFont="1" applyFill="1" applyBorder="1" applyAlignment="1">
      <alignment horizontal="center" vertical="center"/>
    </xf>
    <xf numFmtId="188" fontId="23" fillId="0" borderId="39" xfId="1" applyNumberFormat="1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188" fontId="23" fillId="0" borderId="40" xfId="1" applyNumberFormat="1" applyFont="1" applyFill="1" applyBorder="1" applyAlignment="1">
      <alignment horizontal="center" vertical="center"/>
    </xf>
    <xf numFmtId="188" fontId="23" fillId="0" borderId="41" xfId="1" applyNumberFormat="1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188" fontId="23" fillId="0" borderId="43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14" fontId="17" fillId="0" borderId="0" xfId="0" applyNumberFormat="1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504826</xdr:colOff>
      <xdr:row>6</xdr:row>
      <xdr:rowOff>38099</xdr:rowOff>
    </xdr:from>
    <xdr:to>
      <xdr:col>8</xdr:col>
      <xdr:colOff>631346</xdr:colOff>
      <xdr:row>11</xdr:row>
      <xdr:rowOff>57149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F8B0ADA-FB3E-90A4-4CF6-01D7F8802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6" y="1047749"/>
          <a:ext cx="812320" cy="828675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7</xdr:row>
      <xdr:rowOff>133350</xdr:rowOff>
    </xdr:from>
    <xdr:to>
      <xdr:col>8</xdr:col>
      <xdr:colOff>590550</xdr:colOff>
      <xdr:row>11</xdr:row>
      <xdr:rowOff>104775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AEC62A8-54B1-C8C8-E433-6908FD150CF8}"/>
            </a:ext>
          </a:extLst>
        </xdr:cNvPr>
        <xdr:cNvSpPr txBox="1"/>
      </xdr:nvSpPr>
      <xdr:spPr>
        <a:xfrm>
          <a:off x="3733800" y="819150"/>
          <a:ext cx="24384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128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回日本小児精神神経学会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大会長　宮地　泰士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1"/>
  <sheetViews>
    <sheetView showGridLines="0" showZeros="0" tabSelected="1" zoomScale="85" zoomScaleNormal="85" zoomScaleSheetLayoutView="100" workbookViewId="0">
      <selection activeCell="P21" sqref="P21:W21"/>
    </sheetView>
  </sheetViews>
  <sheetFormatPr defaultColWidth="3.75" defaultRowHeight="22.5" customHeight="1"/>
  <cols>
    <col min="1" max="1" width="0.5" style="4" customWidth="1"/>
    <col min="2" max="3" width="3.75" style="4"/>
    <col min="4" max="4" width="4.625" style="4" customWidth="1"/>
    <col min="5" max="17" width="3.75" style="4"/>
    <col min="18" max="18" width="5.5" style="4" bestFit="1" customWidth="1"/>
    <col min="19" max="19" width="4.625" style="4" customWidth="1"/>
    <col min="20" max="22" width="3.75" style="4"/>
    <col min="23" max="24" width="3.75" style="4" customWidth="1"/>
    <col min="25" max="31" width="3.75" style="4"/>
    <col min="32" max="32" width="5.875" style="4" bestFit="1" customWidth="1"/>
    <col min="33" max="16384" width="3.75" style="4"/>
  </cols>
  <sheetData>
    <row r="1" spans="2:23" ht="22.5" customHeight="1">
      <c r="B1" s="70" t="s">
        <v>83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8"/>
      <c r="O1" s="79" t="s">
        <v>4</v>
      </c>
      <c r="P1" s="79"/>
      <c r="R1" s="1"/>
      <c r="S1" s="9" t="s">
        <v>0</v>
      </c>
      <c r="T1" s="1"/>
      <c r="U1" s="9" t="s">
        <v>1</v>
      </c>
      <c r="V1" s="1"/>
      <c r="W1" s="9" t="s">
        <v>2</v>
      </c>
    </row>
    <row r="2" spans="2:23" ht="62.25" customHeight="1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6" customFormat="1" ht="22.5" customHeight="1">
      <c r="B3" s="5" t="s">
        <v>18</v>
      </c>
      <c r="F3" s="21" t="s">
        <v>43</v>
      </c>
    </row>
    <row r="4" spans="2:23" ht="22.5" customHeight="1">
      <c r="B4" s="64" t="s">
        <v>8</v>
      </c>
      <c r="C4" s="64"/>
      <c r="D4" s="64"/>
      <c r="E4" s="65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</row>
    <row r="5" spans="2:23" ht="26.25" customHeight="1">
      <c r="B5" s="72" t="s">
        <v>9</v>
      </c>
      <c r="C5" s="64"/>
      <c r="D5" s="64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</row>
    <row r="6" spans="2:23" ht="26.25" customHeight="1">
      <c r="B6" s="64"/>
      <c r="C6" s="64"/>
      <c r="D6" s="64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</row>
    <row r="7" spans="2:23" ht="22.5" customHeight="1">
      <c r="B7" s="69" t="s">
        <v>6</v>
      </c>
      <c r="C7" s="69"/>
      <c r="D7" s="69"/>
      <c r="E7" s="83" t="s">
        <v>33</v>
      </c>
      <c r="F7" s="84"/>
      <c r="G7" s="80"/>
      <c r="H7" s="80"/>
      <c r="I7" s="80"/>
      <c r="J7" s="80"/>
      <c r="K7" s="80"/>
      <c r="L7" s="80"/>
      <c r="M7" s="80"/>
      <c r="N7" s="80"/>
      <c r="O7" s="85" t="s">
        <v>34</v>
      </c>
      <c r="P7" s="86"/>
      <c r="Q7" s="81"/>
      <c r="R7" s="81"/>
      <c r="S7" s="81"/>
      <c r="T7" s="81"/>
      <c r="U7" s="81"/>
      <c r="V7" s="81"/>
      <c r="W7" s="82"/>
    </row>
    <row r="8" spans="2:23" ht="26.25" customHeight="1">
      <c r="B8" s="68" t="s">
        <v>10</v>
      </c>
      <c r="C8" s="68"/>
      <c r="D8" s="68"/>
      <c r="E8" s="90" t="s">
        <v>31</v>
      </c>
      <c r="F8" s="91"/>
      <c r="G8" s="87"/>
      <c r="H8" s="87"/>
      <c r="I8" s="87"/>
      <c r="J8" s="87"/>
      <c r="K8" s="87"/>
      <c r="L8" s="87"/>
      <c r="M8" s="87"/>
      <c r="N8" s="87"/>
      <c r="O8" s="92" t="s">
        <v>32</v>
      </c>
      <c r="P8" s="93"/>
      <c r="Q8" s="88"/>
      <c r="R8" s="88"/>
      <c r="S8" s="88"/>
      <c r="T8" s="88"/>
      <c r="U8" s="88"/>
      <c r="V8" s="88"/>
      <c r="W8" s="89"/>
    </row>
    <row r="9" spans="2:23" ht="26.25" customHeight="1">
      <c r="B9" s="64" t="s">
        <v>48</v>
      </c>
      <c r="C9" s="64"/>
      <c r="D9" s="64"/>
      <c r="E9" s="2" t="s">
        <v>3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2"/>
    </row>
    <row r="10" spans="2:23" ht="26.25" customHeight="1">
      <c r="B10" s="64"/>
      <c r="C10" s="64"/>
      <c r="D10" s="64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2"/>
    </row>
    <row r="11" spans="2:23" ht="26.25" customHeight="1">
      <c r="B11" s="64" t="s">
        <v>7</v>
      </c>
      <c r="C11" s="64"/>
      <c r="D11" s="64"/>
      <c r="E11" s="98"/>
      <c r="F11" s="99"/>
      <c r="G11" s="99"/>
      <c r="H11" s="99"/>
      <c r="I11" s="99"/>
      <c r="J11" s="99"/>
      <c r="K11" s="99"/>
      <c r="L11" s="100"/>
      <c r="M11" s="113"/>
      <c r="N11" s="114"/>
      <c r="O11" s="114"/>
      <c r="P11" s="114"/>
      <c r="Q11" s="114"/>
      <c r="R11" s="114"/>
      <c r="S11" s="114"/>
      <c r="T11" s="114"/>
      <c r="U11" s="114"/>
      <c r="V11" s="114"/>
      <c r="W11" s="114"/>
    </row>
    <row r="12" spans="2:23" ht="26.25" customHeight="1">
      <c r="B12" s="101" t="s">
        <v>5</v>
      </c>
      <c r="C12" s="101"/>
      <c r="D12" s="101"/>
      <c r="E12" s="95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7"/>
    </row>
    <row r="13" spans="2:23" ht="53.25" customHeight="1">
      <c r="B13" s="106" t="s">
        <v>30</v>
      </c>
      <c r="C13" s="107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10"/>
    </row>
    <row r="14" spans="2:23" ht="15" customHeight="1"/>
    <row r="15" spans="2:23" ht="22.5" customHeight="1">
      <c r="B15" s="7" t="s">
        <v>11</v>
      </c>
      <c r="F15" s="21" t="s">
        <v>43</v>
      </c>
    </row>
    <row r="16" spans="2:23" ht="45" customHeight="1">
      <c r="B16" s="35" t="s">
        <v>12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8"/>
      <c r="P16" s="39"/>
      <c r="Q16" s="39"/>
      <c r="R16" s="39"/>
      <c r="S16" s="39"/>
      <c r="T16" s="39"/>
      <c r="U16" s="39"/>
      <c r="V16" s="39"/>
      <c r="W16" s="40"/>
    </row>
    <row r="17" spans="2:23" ht="45" customHeight="1">
      <c r="B17" s="37" t="s">
        <v>17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94"/>
      <c r="P17" s="39"/>
      <c r="Q17" s="39"/>
      <c r="R17" s="39"/>
      <c r="S17" s="39"/>
      <c r="T17" s="39"/>
      <c r="U17" s="39"/>
      <c r="V17" s="39"/>
      <c r="W17" s="40"/>
    </row>
    <row r="19" spans="2:23" ht="15" customHeight="1"/>
    <row r="20" spans="2:23" ht="22.5" customHeight="1">
      <c r="B20" s="7" t="s">
        <v>49</v>
      </c>
      <c r="G20" s="22" t="s">
        <v>45</v>
      </c>
    </row>
    <row r="21" spans="2:23" ht="45" customHeight="1">
      <c r="B21" s="35" t="s">
        <v>55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">
        <f>E4</f>
        <v>0</v>
      </c>
      <c r="P21" s="103" t="str">
        <f>IFERROR(VLOOKUP(O21,プルダウン構成!G:H,2,FALSE)," ")</f>
        <v xml:space="preserve"> </v>
      </c>
      <c r="Q21" s="104"/>
      <c r="R21" s="104"/>
      <c r="S21" s="104"/>
      <c r="T21" s="104"/>
      <c r="U21" s="104"/>
      <c r="V21" s="104"/>
      <c r="W21" s="105"/>
    </row>
    <row r="22" spans="2:23" ht="45" customHeight="1">
      <c r="B22" s="35" t="s">
        <v>12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">
        <f>O16</f>
        <v>0</v>
      </c>
      <c r="P22" s="103" t="str">
        <f>IFERROR(VLOOKUP(O22,プルダウン構成!A:B,2,FALSE)," ")</f>
        <v xml:space="preserve"> </v>
      </c>
      <c r="Q22" s="104"/>
      <c r="R22" s="104"/>
      <c r="S22" s="104"/>
      <c r="T22" s="104"/>
      <c r="U22" s="104"/>
      <c r="V22" s="104"/>
      <c r="W22" s="105"/>
    </row>
    <row r="23" spans="2:23" ht="45" customHeight="1">
      <c r="B23" s="29" t="s">
        <v>26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  <c r="P23" s="32">
        <f>SUM(P21:W22)</f>
        <v>0</v>
      </c>
      <c r="Q23" s="33"/>
      <c r="R23" s="33"/>
      <c r="S23" s="33"/>
      <c r="T23" s="33"/>
      <c r="U23" s="33"/>
      <c r="V23" s="33"/>
      <c r="W23" s="34"/>
    </row>
    <row r="25" spans="2:23" ht="15" customHeight="1"/>
    <row r="26" spans="2:23" ht="22.5" customHeight="1">
      <c r="B26" s="7" t="s">
        <v>53</v>
      </c>
      <c r="G26" s="22"/>
    </row>
    <row r="27" spans="2:23" ht="118.5" customHeight="1">
      <c r="B27" s="129" t="s">
        <v>54</v>
      </c>
      <c r="C27" s="130"/>
      <c r="D27" s="131"/>
      <c r="E27" s="127" t="s">
        <v>50</v>
      </c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8"/>
    </row>
    <row r="28" spans="2:23" ht="19.5">
      <c r="B28" s="132" t="s">
        <v>51</v>
      </c>
      <c r="C28" s="133"/>
      <c r="D28" s="134"/>
      <c r="E28" s="135" t="s">
        <v>52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6"/>
    </row>
    <row r="29" spans="2:23" ht="118.5" customHeight="1">
      <c r="B29" s="102" t="s">
        <v>84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1" spans="2:23" ht="22.5" customHeight="1">
      <c r="B31" s="124" t="s">
        <v>25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6"/>
    </row>
    <row r="32" spans="2:23" ht="22.5" customHeight="1">
      <c r="B32" s="41" t="s">
        <v>56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</row>
    <row r="33" spans="2:23" ht="22.5" customHeight="1">
      <c r="B33" s="23" t="s">
        <v>46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</row>
    <row r="34" spans="2:23" ht="22.5" customHeight="1">
      <c r="B34" s="26" t="s">
        <v>47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</row>
    <row r="35" spans="2:23" ht="22.5" customHeight="1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</row>
    <row r="37" spans="2:23" ht="22.5" customHeight="1">
      <c r="B37" s="124" t="s">
        <v>27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6"/>
    </row>
    <row r="38" spans="2:23" ht="22.5" customHeight="1">
      <c r="B38" s="44" t="s">
        <v>28</v>
      </c>
      <c r="C38" s="45"/>
      <c r="D38" s="46"/>
      <c r="E38" s="123" t="s">
        <v>44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</row>
    <row r="39" spans="2:23" ht="22.5" customHeight="1">
      <c r="B39" s="49" t="s">
        <v>29</v>
      </c>
      <c r="C39" s="50"/>
      <c r="D39" s="51"/>
      <c r="E39" s="55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</row>
    <row r="40" spans="2:23" ht="22.5" customHeight="1">
      <c r="B40" s="49"/>
      <c r="C40" s="50"/>
      <c r="D40" s="51"/>
      <c r="E40" s="58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60"/>
    </row>
    <row r="41" spans="2:23" ht="22.5" customHeight="1">
      <c r="B41" s="52"/>
      <c r="C41" s="53"/>
      <c r="D41" s="54"/>
      <c r="E41" s="61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3"/>
    </row>
  </sheetData>
  <sheetProtection algorithmName="SHA-512" hashValue="tHcztmxzfnVUqIS45n21IPw1raOVD041n7JDvpAWpJf8hPhyyAMOokk1V90YQAtO7eBcYCkYlbxrEokgHY5Ffg==" saltValue="aE9xHukTvYZmfigzOh7KZQ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8Ua+bk+XZfEA1RcOq349dQUsL4Ls+MWMqOmLsdvMEPtKXiFFnwQaprrcPSOm4tF3b+6ftA2JLrR8E7buUIbAvw==" saltValue="L1sVfvn/2+hWhpPgbC2KZA==" spinCount="100000" sqref="B1:S3" name="範囲1"/>
  </protectedRanges>
  <mergeCells count="50">
    <mergeCell ref="E10:W10"/>
    <mergeCell ref="F9:W9"/>
    <mergeCell ref="M11:W11"/>
    <mergeCell ref="B29:W29"/>
    <mergeCell ref="B27:D27"/>
    <mergeCell ref="E27:W27"/>
    <mergeCell ref="B28:D28"/>
    <mergeCell ref="E28:W28"/>
    <mergeCell ref="B11:D11"/>
    <mergeCell ref="P21:W21"/>
    <mergeCell ref="P22:W22"/>
    <mergeCell ref="B13:D13"/>
    <mergeCell ref="E13:W13"/>
    <mergeCell ref="B16:N16"/>
    <mergeCell ref="B1:L2"/>
    <mergeCell ref="B5:D6"/>
    <mergeCell ref="E5:W6"/>
    <mergeCell ref="O1:P1"/>
    <mergeCell ref="G7:N7"/>
    <mergeCell ref="Q7:W7"/>
    <mergeCell ref="E7:F7"/>
    <mergeCell ref="O7:P7"/>
    <mergeCell ref="B39:D41"/>
    <mergeCell ref="E39:W41"/>
    <mergeCell ref="B4:D4"/>
    <mergeCell ref="E4:W4"/>
    <mergeCell ref="B8:D8"/>
    <mergeCell ref="B7:D7"/>
    <mergeCell ref="G8:N8"/>
    <mergeCell ref="Q8:W8"/>
    <mergeCell ref="E8:F8"/>
    <mergeCell ref="O8:P8"/>
    <mergeCell ref="O17:W17"/>
    <mergeCell ref="B31:W31"/>
    <mergeCell ref="E12:W12"/>
    <mergeCell ref="E11:L11"/>
    <mergeCell ref="B9:D10"/>
    <mergeCell ref="B12:D12"/>
    <mergeCell ref="B17:N17"/>
    <mergeCell ref="O16:W16"/>
    <mergeCell ref="B32:W32"/>
    <mergeCell ref="B37:W37"/>
    <mergeCell ref="B38:D38"/>
    <mergeCell ref="E38:W38"/>
    <mergeCell ref="B33:W33"/>
    <mergeCell ref="B34:W34"/>
    <mergeCell ref="B23:O23"/>
    <mergeCell ref="P23:W23"/>
    <mergeCell ref="B21:N21"/>
    <mergeCell ref="B22:N22"/>
  </mergeCells>
  <phoneticPr fontId="1"/>
  <conditionalFormatting sqref="T1">
    <cfRule type="cellIs" dxfId="16" priority="16" operator="equal">
      <formula>$Z$1</formula>
    </cfRule>
    <cfRule type="cellIs" dxfId="15" priority="17" operator="equal">
      <formula>$Z$1</formula>
    </cfRule>
  </conditionalFormatting>
  <conditionalFormatting sqref="V1">
    <cfRule type="cellIs" dxfId="14" priority="14" operator="equal">
      <formula>$Z$1</formula>
    </cfRule>
    <cfRule type="cellIs" dxfId="13" priority="15" operator="equal">
      <formula>$Z$1</formula>
    </cfRule>
  </conditionalFormatting>
  <conditionalFormatting sqref="E4:W4">
    <cfRule type="cellIs" dxfId="12" priority="13" operator="equal">
      <formula>$AD$5</formula>
    </cfRule>
  </conditionalFormatting>
  <conditionalFormatting sqref="E5:W6">
    <cfRule type="cellIs" dxfId="11" priority="12" operator="equal">
      <formula>$AG$5</formula>
    </cfRule>
  </conditionalFormatting>
  <conditionalFormatting sqref="G7 Q7">
    <cfRule type="cellIs" dxfId="10" priority="11" operator="equal">
      <formula>$AB$6</formula>
    </cfRule>
  </conditionalFormatting>
  <conditionalFormatting sqref="E7:E8">
    <cfRule type="cellIs" dxfId="9" priority="10" operator="equal">
      <formula>$AO$5</formula>
    </cfRule>
  </conditionalFormatting>
  <conditionalFormatting sqref="F9:W9">
    <cfRule type="cellIs" dxfId="8" priority="9" operator="equal">
      <formula>$AF$9</formula>
    </cfRule>
  </conditionalFormatting>
  <conditionalFormatting sqref="E10:W10">
    <cfRule type="cellIs" dxfId="7" priority="8" operator="equal">
      <formula>$AF$7</formula>
    </cfRule>
  </conditionalFormatting>
  <conditionalFormatting sqref="E11:L11">
    <cfRule type="cellIs" dxfId="6" priority="7" operator="equal">
      <formula>$AK$11</formula>
    </cfRule>
  </conditionalFormatting>
  <conditionalFormatting sqref="E12:W13">
    <cfRule type="cellIs" dxfId="5" priority="6" operator="equal">
      <formula>$AP$3</formula>
    </cfRule>
  </conditionalFormatting>
  <conditionalFormatting sqref="O16:W16">
    <cfRule type="cellIs" dxfId="4" priority="5" operator="equal">
      <formula>$AQ$14</formula>
    </cfRule>
  </conditionalFormatting>
  <conditionalFormatting sqref="O17:W17">
    <cfRule type="cellIs" dxfId="3" priority="4" operator="equal">
      <formula>$AJ$16</formula>
    </cfRule>
  </conditionalFormatting>
  <conditionalFormatting sqref="G8:N8">
    <cfRule type="cellIs" dxfId="2" priority="3" operator="equal">
      <formula>$AP$3</formula>
    </cfRule>
  </conditionalFormatting>
  <conditionalFormatting sqref="Q8:W8">
    <cfRule type="cellIs" dxfId="1" priority="2" operator="equal">
      <formula>$AH$4</formula>
    </cfRule>
  </conditionalFormatting>
  <conditionalFormatting sqref="R1">
    <cfRule type="cellIs" dxfId="0" priority="1" operator="equal">
      <formula>$AE$1</formula>
    </cfRule>
  </conditionalFormatting>
  <dataValidations count="1">
    <dataValidation type="list" allowBlank="1" showInputMessage="1" showErrorMessage="1" sqref="E4:W4" xr:uid="{CC48A8E7-EFCC-4386-8B63-83289AE108BF}">
      <formula1>"学会員,非学会員,学生"</formula1>
    </dataValidation>
  </dataValidations>
  <printOptions horizontalCentered="1" verticalCentered="1"/>
  <pageMargins left="0.7" right="0.7" top="0.75" bottom="0.75" header="0.3" footer="0.3"/>
  <pageSetup paperSize="9" scale="66" orientation="portrait" horizontalDpi="1200" verticalDpi="1200" r:id="rId1"/>
  <ignoredErrors>
    <ignoredError sqref="O21:O22 P21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C7B8CA-31E3-4F54-9F28-F01B55DFA471}">
          <x14:formula1>
            <xm:f>プルダウン構成!$A$1:$A$4</xm:f>
          </x14:formula1>
          <xm:sqref>O16:W16</xm:sqref>
        </x14:dataValidation>
        <x14:dataValidation type="list" allowBlank="1" showInputMessage="1" showErrorMessage="1" xr:uid="{B8E76576-D97F-40EA-9117-594A3F14897B}">
          <x14:formula1>
            <xm:f>プルダウン構成!$D$1:$D$3</xm:f>
          </x14:formula1>
          <xm:sqref>O17:W17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2FDE-48B7-4116-B07E-040E972F3F4F}">
  <dimension ref="B1:I54"/>
  <sheetViews>
    <sheetView showGridLines="0" view="pageBreakPreview" zoomScale="85" zoomScaleNormal="100" zoomScaleSheetLayoutView="85" workbookViewId="0">
      <selection activeCell="B4" sqref="B4"/>
    </sheetView>
  </sheetViews>
  <sheetFormatPr defaultRowHeight="12"/>
  <cols>
    <col min="1" max="2" width="9" style="139"/>
    <col min="3" max="3" width="9" style="139" customWidth="1"/>
    <col min="4" max="5" width="9" style="139"/>
    <col min="6" max="6" width="10.25" style="139" bestFit="1" customWidth="1"/>
    <col min="7" max="16384" width="9" style="139"/>
  </cols>
  <sheetData>
    <row r="1" spans="2:9" ht="12.75">
      <c r="B1" s="164"/>
      <c r="C1" s="164"/>
      <c r="D1" s="164"/>
      <c r="E1" s="164"/>
      <c r="F1" s="164"/>
      <c r="G1" s="164"/>
      <c r="H1" s="164"/>
      <c r="I1" s="164"/>
    </row>
    <row r="2" spans="2:9" ht="14.25" customHeight="1">
      <c r="B2" s="165"/>
      <c r="C2" s="165"/>
      <c r="D2" s="165"/>
      <c r="E2" s="165"/>
      <c r="F2" s="166"/>
      <c r="G2" s="166" t="s">
        <v>57</v>
      </c>
      <c r="H2" s="167" t="str">
        <f>"令和4年"&amp;参加申込書!T1&amp;"月"&amp;参加申込書!V1&amp;"日"</f>
        <v>令和4年月日</v>
      </c>
      <c r="I2" s="167"/>
    </row>
    <row r="3" spans="2:9" ht="14.25" customHeight="1">
      <c r="B3" s="165"/>
      <c r="C3" s="165"/>
      <c r="D3" s="165"/>
      <c r="E3" s="165"/>
      <c r="F3" s="166"/>
      <c r="G3" s="166"/>
      <c r="H3" s="168"/>
      <c r="I3" s="169"/>
    </row>
    <row r="4" spans="2:9" ht="12.75">
      <c r="B4" s="170" t="str">
        <f>参加申込書!E13&amp;"　様"</f>
        <v>　様</v>
      </c>
      <c r="C4" s="166"/>
      <c r="D4" s="166"/>
      <c r="E4" s="166"/>
      <c r="F4" s="166"/>
      <c r="G4" s="166"/>
      <c r="H4" s="166"/>
      <c r="I4" s="166"/>
    </row>
    <row r="5" spans="2:9" ht="12.75">
      <c r="B5" s="170"/>
      <c r="C5" s="166"/>
      <c r="D5" s="166"/>
      <c r="E5" s="166"/>
      <c r="F5" s="166"/>
      <c r="G5" s="166"/>
      <c r="H5" s="166"/>
      <c r="I5" s="166"/>
    </row>
    <row r="6" spans="2:9" ht="12.75">
      <c r="B6" s="170"/>
      <c r="C6" s="166"/>
      <c r="D6" s="166"/>
      <c r="E6" s="166"/>
      <c r="F6" s="166"/>
      <c r="G6" s="166"/>
      <c r="H6" s="166"/>
      <c r="I6" s="166"/>
    </row>
    <row r="7" spans="2:9" ht="12.75">
      <c r="B7" s="170"/>
      <c r="C7" s="166"/>
      <c r="D7" s="166"/>
      <c r="E7" s="166"/>
      <c r="F7" s="166"/>
      <c r="G7" s="166"/>
      <c r="H7" s="166"/>
      <c r="I7" s="166"/>
    </row>
    <row r="8" spans="2:9" ht="12.75">
      <c r="B8" s="166"/>
      <c r="C8" s="166"/>
      <c r="D8" s="166"/>
      <c r="E8" s="166"/>
      <c r="F8" s="166"/>
      <c r="G8" s="166"/>
      <c r="H8" s="166"/>
      <c r="I8" s="166"/>
    </row>
    <row r="9" spans="2:9" ht="12.75">
      <c r="B9" s="171"/>
      <c r="C9" s="166"/>
      <c r="D9" s="166"/>
      <c r="E9" s="166"/>
      <c r="F9" s="166"/>
      <c r="G9" s="167"/>
      <c r="H9" s="167"/>
      <c r="I9" s="167"/>
    </row>
    <row r="10" spans="2:9" ht="12.75">
      <c r="B10" s="171"/>
      <c r="C10" s="172"/>
      <c r="D10" s="166"/>
      <c r="E10" s="166"/>
      <c r="F10" s="166"/>
      <c r="G10" s="167"/>
      <c r="H10" s="167"/>
      <c r="I10" s="167"/>
    </row>
    <row r="11" spans="2:9" ht="12.75">
      <c r="B11" s="171"/>
      <c r="C11" s="172"/>
      <c r="D11" s="166"/>
      <c r="E11" s="166"/>
      <c r="F11" s="166"/>
      <c r="G11" s="168"/>
      <c r="H11" s="168"/>
      <c r="I11" s="168"/>
    </row>
    <row r="12" spans="2:9" ht="12.75">
      <c r="B12" s="173"/>
      <c r="C12" s="166"/>
      <c r="D12" s="166"/>
      <c r="E12" s="166"/>
      <c r="F12" s="166"/>
      <c r="G12" s="166"/>
      <c r="H12" s="166"/>
      <c r="I12" s="166"/>
    </row>
    <row r="13" spans="2:9" ht="12.75">
      <c r="B13" s="173"/>
      <c r="C13" s="137" t="s">
        <v>58</v>
      </c>
      <c r="D13" s="166"/>
      <c r="E13" s="166"/>
      <c r="F13" s="166"/>
      <c r="G13" s="166"/>
      <c r="H13" s="166"/>
      <c r="I13" s="166"/>
    </row>
    <row r="14" spans="2:9" ht="12.75">
      <c r="B14" s="174"/>
      <c r="C14" s="138" t="s">
        <v>59</v>
      </c>
      <c r="D14" s="166"/>
      <c r="E14" s="166"/>
      <c r="F14" s="166"/>
      <c r="G14" s="166"/>
      <c r="H14" s="166"/>
      <c r="I14" s="166"/>
    </row>
    <row r="15" spans="2:9" ht="14.25" customHeight="1">
      <c r="B15" s="143"/>
      <c r="C15" s="144"/>
      <c r="D15" s="144"/>
      <c r="E15" s="144"/>
      <c r="F15" s="140"/>
      <c r="G15" s="140"/>
      <c r="H15" s="140"/>
      <c r="I15" s="140"/>
    </row>
    <row r="16" spans="2:9" ht="14.25" customHeight="1">
      <c r="B16" s="143"/>
      <c r="C16" s="144"/>
      <c r="D16" s="144"/>
      <c r="E16" s="144"/>
      <c r="F16" s="140"/>
      <c r="G16" s="140"/>
      <c r="H16" s="140"/>
      <c r="I16" s="140"/>
    </row>
    <row r="17" spans="2:9">
      <c r="B17" s="140"/>
      <c r="C17" s="140"/>
      <c r="D17" s="140"/>
      <c r="E17" s="140"/>
      <c r="F17" s="140"/>
      <c r="G17" s="140"/>
      <c r="H17" s="140"/>
      <c r="I17" s="140"/>
    </row>
    <row r="18" spans="2:9" ht="14.25">
      <c r="B18" s="145"/>
      <c r="C18" s="145"/>
      <c r="D18" s="151" t="s">
        <v>60</v>
      </c>
      <c r="E18" s="151"/>
      <c r="F18" s="151"/>
      <c r="G18" s="151"/>
      <c r="H18" s="141"/>
      <c r="I18" s="141"/>
    </row>
    <row r="19" spans="2:9">
      <c r="B19" s="146"/>
      <c r="C19" s="146"/>
      <c r="D19" s="151"/>
      <c r="E19" s="151"/>
      <c r="F19" s="151"/>
      <c r="G19" s="151"/>
      <c r="H19" s="147"/>
      <c r="I19" s="148"/>
    </row>
    <row r="20" spans="2:9">
      <c r="B20" s="146"/>
      <c r="C20" s="146"/>
      <c r="D20" s="151"/>
      <c r="E20" s="151"/>
      <c r="F20" s="151"/>
      <c r="G20" s="151"/>
      <c r="H20" s="147"/>
      <c r="I20" s="148"/>
    </row>
    <row r="21" spans="2:9">
      <c r="B21" s="146"/>
      <c r="C21" s="146"/>
      <c r="D21" s="146"/>
      <c r="E21" s="149"/>
      <c r="F21" s="142"/>
      <c r="G21" s="148"/>
      <c r="H21" s="147"/>
      <c r="I21" s="148"/>
    </row>
    <row r="22" spans="2:9" ht="12" customHeight="1">
      <c r="B22" s="146"/>
      <c r="C22" s="154" t="s">
        <v>61</v>
      </c>
      <c r="D22" s="155"/>
      <c r="E22" s="155"/>
      <c r="F22" s="156">
        <f>参加申込書!P23</f>
        <v>0</v>
      </c>
      <c r="G22" s="156"/>
      <c r="H22" s="157"/>
      <c r="I22" s="148"/>
    </row>
    <row r="23" spans="2:9" ht="12" customHeight="1">
      <c r="B23" s="146"/>
      <c r="C23" s="162"/>
      <c r="D23" s="152"/>
      <c r="E23" s="152"/>
      <c r="F23" s="153"/>
      <c r="G23" s="153"/>
      <c r="H23" s="163"/>
      <c r="I23" s="148"/>
    </row>
    <row r="24" spans="2:9">
      <c r="B24" s="146"/>
      <c r="C24" s="162"/>
      <c r="D24" s="152"/>
      <c r="E24" s="152"/>
      <c r="F24" s="153"/>
      <c r="G24" s="153"/>
      <c r="H24" s="163"/>
      <c r="I24" s="148"/>
    </row>
    <row r="25" spans="2:9">
      <c r="B25" s="146"/>
      <c r="C25" s="158"/>
      <c r="D25" s="159"/>
      <c r="E25" s="159"/>
      <c r="F25" s="160"/>
      <c r="G25" s="160"/>
      <c r="H25" s="161"/>
      <c r="I25" s="148"/>
    </row>
    <row r="26" spans="2:9" ht="13.5">
      <c r="B26" s="149"/>
      <c r="C26" s="175" t="s">
        <v>62</v>
      </c>
      <c r="D26" s="146"/>
      <c r="E26" s="149"/>
      <c r="F26" s="142"/>
      <c r="G26" s="148"/>
      <c r="H26" s="147"/>
      <c r="I26" s="148"/>
    </row>
    <row r="27" spans="2:9" ht="13.5">
      <c r="B27" s="146"/>
      <c r="C27" s="176" t="s">
        <v>65</v>
      </c>
      <c r="D27" s="146"/>
      <c r="E27" s="149"/>
      <c r="F27" s="142"/>
      <c r="G27" s="148"/>
      <c r="H27" s="147"/>
      <c r="I27" s="148"/>
    </row>
    <row r="28" spans="2:9" ht="13.5">
      <c r="B28" s="146"/>
      <c r="C28" s="175" t="s">
        <v>74</v>
      </c>
      <c r="D28" s="146"/>
      <c r="E28" s="149"/>
      <c r="F28" s="142"/>
      <c r="G28" s="148"/>
      <c r="H28" s="147"/>
      <c r="I28" s="148"/>
    </row>
    <row r="29" spans="2:9" ht="13.5">
      <c r="B29" s="146"/>
      <c r="C29" s="175" t="s">
        <v>63</v>
      </c>
      <c r="D29" s="146"/>
      <c r="E29" s="149"/>
      <c r="F29" s="142"/>
      <c r="G29" s="148"/>
      <c r="H29" s="147"/>
      <c r="I29" s="148"/>
    </row>
    <row r="30" spans="2:9" ht="13.5">
      <c r="B30" s="146"/>
      <c r="C30" s="175" t="s">
        <v>66</v>
      </c>
      <c r="D30" s="146"/>
      <c r="E30" s="149"/>
      <c r="F30" s="142"/>
      <c r="G30" s="148"/>
      <c r="H30" s="147"/>
      <c r="I30" s="148"/>
    </row>
    <row r="31" spans="2:9" ht="12.75">
      <c r="B31" s="146"/>
      <c r="C31" s="137" t="s">
        <v>64</v>
      </c>
      <c r="D31" s="146"/>
      <c r="E31" s="149"/>
      <c r="F31" s="142"/>
      <c r="G31" s="148"/>
      <c r="H31" s="147"/>
      <c r="I31" s="148"/>
    </row>
    <row r="32" spans="2:9" ht="12.75">
      <c r="B32" s="146"/>
      <c r="C32" s="137"/>
      <c r="D32" s="146"/>
      <c r="E32" s="149"/>
      <c r="F32" s="142"/>
      <c r="G32" s="148"/>
      <c r="H32" s="147"/>
      <c r="I32" s="148"/>
    </row>
    <row r="33" spans="2:9" ht="14.25">
      <c r="B33" s="149"/>
      <c r="C33" s="148"/>
      <c r="D33" s="148"/>
      <c r="E33" s="140"/>
      <c r="F33" s="140"/>
      <c r="G33" s="145"/>
      <c r="H33" s="145"/>
      <c r="I33" s="150"/>
    </row>
    <row r="34" spans="2:9" ht="14.25">
      <c r="B34" s="149"/>
      <c r="C34" s="148"/>
      <c r="D34" s="148"/>
      <c r="E34" s="140"/>
      <c r="F34" s="140"/>
      <c r="G34" s="145"/>
      <c r="H34" s="145"/>
      <c r="I34" s="150"/>
    </row>
    <row r="35" spans="2:9" ht="14.25">
      <c r="B35" s="149"/>
      <c r="C35" s="148"/>
      <c r="D35" s="148"/>
      <c r="E35" s="140"/>
      <c r="F35" s="140"/>
      <c r="G35" s="145"/>
      <c r="H35" s="145"/>
      <c r="I35" s="150"/>
    </row>
    <row r="36" spans="2:9" ht="14.25">
      <c r="B36" s="149"/>
      <c r="C36" s="148"/>
      <c r="D36" s="148"/>
      <c r="E36" s="140"/>
      <c r="F36" s="140"/>
      <c r="G36" s="145"/>
      <c r="H36" s="145"/>
      <c r="I36" s="150"/>
    </row>
    <row r="37" spans="2:9" ht="12.75">
      <c r="B37" s="137" t="s">
        <v>67</v>
      </c>
      <c r="C37" s="148"/>
      <c r="D37" s="148"/>
      <c r="E37" s="140"/>
      <c r="F37" s="140"/>
      <c r="G37" s="146"/>
      <c r="H37" s="146"/>
      <c r="I37" s="140"/>
    </row>
    <row r="38" spans="2:9" ht="12.75">
      <c r="B38" s="137" t="s">
        <v>76</v>
      </c>
      <c r="C38" s="148"/>
      <c r="D38" s="148"/>
      <c r="E38" s="140"/>
      <c r="F38" s="140"/>
      <c r="G38" s="140"/>
      <c r="H38" s="140"/>
      <c r="I38" s="140"/>
    </row>
    <row r="39" spans="2:9" ht="12.75">
      <c r="B39" s="137" t="s">
        <v>77</v>
      </c>
      <c r="C39" s="140"/>
      <c r="D39" s="140"/>
      <c r="E39" s="140"/>
      <c r="F39" s="140"/>
      <c r="G39" s="140"/>
      <c r="H39" s="140"/>
      <c r="I39" s="140"/>
    </row>
    <row r="40" spans="2:9" ht="14.25">
      <c r="B40" s="137" t="s">
        <v>78</v>
      </c>
      <c r="C40" s="145"/>
      <c r="D40" s="145"/>
      <c r="E40" s="145"/>
      <c r="F40" s="145"/>
      <c r="G40" s="145"/>
      <c r="H40" s="145"/>
      <c r="I40" s="145"/>
    </row>
    <row r="41" spans="2:9" ht="12.75">
      <c r="B41" s="137" t="s">
        <v>79</v>
      </c>
    </row>
    <row r="42" spans="2:9" ht="12.75">
      <c r="B42" s="137" t="s">
        <v>80</v>
      </c>
    </row>
    <row r="43" spans="2:9" ht="12.75">
      <c r="B43" s="137" t="s">
        <v>81</v>
      </c>
    </row>
    <row r="44" spans="2:9" ht="12.75">
      <c r="B44" s="137" t="s">
        <v>82</v>
      </c>
    </row>
    <row r="45" spans="2:9" ht="12.75">
      <c r="B45" s="137"/>
    </row>
    <row r="46" spans="2:9" ht="12.75">
      <c r="B46" s="137"/>
    </row>
    <row r="47" spans="2:9">
      <c r="B47" s="177"/>
    </row>
    <row r="48" spans="2:9" ht="12.75">
      <c r="B48" s="137" t="s">
        <v>68</v>
      </c>
    </row>
    <row r="49" spans="2:2" ht="12.75">
      <c r="B49" s="137" t="s">
        <v>75</v>
      </c>
    </row>
    <row r="50" spans="2:2" ht="12.75">
      <c r="B50" s="178" t="s">
        <v>69</v>
      </c>
    </row>
    <row r="51" spans="2:2" ht="12.75">
      <c r="B51" s="178" t="s">
        <v>70</v>
      </c>
    </row>
    <row r="52" spans="2:2" ht="12.75">
      <c r="B52" s="178" t="s">
        <v>71</v>
      </c>
    </row>
    <row r="53" spans="2:2" ht="12.75">
      <c r="B53" s="178" t="s">
        <v>72</v>
      </c>
    </row>
    <row r="54" spans="2:2" ht="12.75">
      <c r="B54" s="178" t="s">
        <v>73</v>
      </c>
    </row>
  </sheetData>
  <sheetProtection algorithmName="SHA-512" hashValue="pJ7ZyWyANVy1zmHrmxNjKy/qBIrcQncuHlAUuYY23K+XDqzhu39xLxvmlmfx/+7qC7URa+08QXrhtNCFkscC5g==" saltValue="/4rd1Xf2Mxzj6UPNs/RYqQ==" spinCount="100000" sheet="1" objects="1" scenarios="1" selectLockedCells="1"/>
  <mergeCells count="6">
    <mergeCell ref="C22:E25"/>
    <mergeCell ref="F22:H25"/>
    <mergeCell ref="H2:I2"/>
    <mergeCell ref="G9:I9"/>
    <mergeCell ref="G10:I10"/>
    <mergeCell ref="D18:G20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5C18-F271-4FB0-8C55-3E33E57EFBCA}">
  <dimension ref="A1:H4"/>
  <sheetViews>
    <sheetView workbookViewId="0">
      <selection activeCell="D3" sqref="D3"/>
    </sheetView>
  </sheetViews>
  <sheetFormatPr defaultRowHeight="14.25"/>
  <cols>
    <col min="1" max="16384" width="9" style="17"/>
  </cols>
  <sheetData>
    <row r="1" spans="1:8">
      <c r="A1" s="17" t="s">
        <v>13</v>
      </c>
      <c r="B1" s="17">
        <v>0</v>
      </c>
      <c r="D1" s="17" t="s">
        <v>19</v>
      </c>
      <c r="G1" s="17" t="s">
        <v>22</v>
      </c>
      <c r="H1" s="17">
        <v>8000</v>
      </c>
    </row>
    <row r="2" spans="1:8">
      <c r="A2" s="17" t="s">
        <v>14</v>
      </c>
      <c r="B2" s="17">
        <v>0</v>
      </c>
      <c r="D2" s="17" t="s">
        <v>20</v>
      </c>
      <c r="G2" s="17" t="s">
        <v>23</v>
      </c>
      <c r="H2" s="17">
        <v>9000</v>
      </c>
    </row>
    <row r="3" spans="1:8">
      <c r="A3" s="17" t="s">
        <v>15</v>
      </c>
      <c r="B3" s="17">
        <v>2000</v>
      </c>
      <c r="D3" s="17" t="s">
        <v>21</v>
      </c>
      <c r="G3" s="17" t="s">
        <v>24</v>
      </c>
      <c r="H3" s="17">
        <v>1000</v>
      </c>
    </row>
    <row r="4" spans="1:8">
      <c r="A4" s="17" t="s">
        <v>16</v>
      </c>
      <c r="B4" s="17">
        <v>0</v>
      </c>
    </row>
  </sheetData>
  <sheetProtection algorithmName="SHA-512" hashValue="t53L0oNL5JNQAQ6SpZsN5vLB5WG0raDuECOmafRPDAue9eq73ljnT5rNypRYSyaVnCuygRcGMSgM4e1Mpm8f3Q==" saltValue="3fGWaQLPS+Bvtp4oEE4bJ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2AF1-4F3A-4508-8B16-059D0C4B6F57}">
  <dimension ref="B2:Y15"/>
  <sheetViews>
    <sheetView workbookViewId="0">
      <selection sqref="A1:XFD1048576"/>
    </sheetView>
  </sheetViews>
  <sheetFormatPr defaultRowHeight="14.25"/>
  <cols>
    <col min="1" max="1" width="9" style="10"/>
    <col min="2" max="2" width="11" style="10" bestFit="1" customWidth="1"/>
    <col min="3" max="3" width="8" style="10" bestFit="1" customWidth="1"/>
    <col min="4" max="5" width="9" style="10"/>
    <col min="6" max="9" width="6.375" style="10" bestFit="1" customWidth="1"/>
    <col min="10" max="13" width="9" style="10"/>
    <col min="14" max="14" width="13.375" style="10" bestFit="1" customWidth="1"/>
    <col min="15" max="15" width="30.5" style="10" bestFit="1" customWidth="1"/>
    <col min="16" max="16" width="52.625" style="10" bestFit="1" customWidth="1"/>
    <col min="17" max="17" width="34.875" style="10" bestFit="1" customWidth="1"/>
    <col min="18" max="18" width="20.375" style="10" bestFit="1" customWidth="1"/>
    <col min="19" max="19" width="34.5" style="10" bestFit="1" customWidth="1"/>
    <col min="20" max="20" width="34.875" style="10" bestFit="1" customWidth="1"/>
    <col min="21" max="21" width="15.25" style="10" bestFit="1" customWidth="1"/>
    <col min="22" max="22" width="11" style="10" bestFit="1" customWidth="1"/>
    <col min="23" max="16384" width="9" style="10"/>
  </cols>
  <sheetData>
    <row r="2" spans="2:2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11"/>
      <c r="T2" s="11"/>
      <c r="U2" s="11"/>
      <c r="V2" s="13"/>
      <c r="W2" s="13"/>
      <c r="X2" s="13"/>
      <c r="Y2" s="13"/>
    </row>
    <row r="3" spans="2:25" ht="14.25" customHeight="1">
      <c r="B3" s="118" t="s">
        <v>28</v>
      </c>
      <c r="C3" s="117" t="s">
        <v>8</v>
      </c>
      <c r="D3" s="117" t="s">
        <v>9</v>
      </c>
      <c r="E3" s="117"/>
      <c r="F3" s="117" t="s">
        <v>35</v>
      </c>
      <c r="G3" s="117" t="s">
        <v>36</v>
      </c>
      <c r="H3" s="117" t="s">
        <v>37</v>
      </c>
      <c r="I3" s="117" t="s">
        <v>38</v>
      </c>
      <c r="J3" s="116" t="s">
        <v>39</v>
      </c>
      <c r="K3" s="117"/>
      <c r="L3" s="116" t="s">
        <v>40</v>
      </c>
      <c r="M3" s="117"/>
      <c r="N3" s="117" t="s">
        <v>7</v>
      </c>
      <c r="O3" s="101" t="s">
        <v>5</v>
      </c>
      <c r="P3" s="101" t="s">
        <v>30</v>
      </c>
      <c r="Q3" s="120" t="s">
        <v>12</v>
      </c>
      <c r="R3" s="121" t="s">
        <v>17</v>
      </c>
      <c r="S3" s="120" t="s">
        <v>41</v>
      </c>
      <c r="T3" s="120" t="s">
        <v>42</v>
      </c>
      <c r="U3" s="122" t="s">
        <v>26</v>
      </c>
      <c r="V3" s="119" t="s">
        <v>28</v>
      </c>
      <c r="W3" s="119" t="s">
        <v>29</v>
      </c>
      <c r="X3" s="119"/>
      <c r="Y3" s="119"/>
    </row>
    <row r="4" spans="2:25" ht="14.25" customHeight="1">
      <c r="B4" s="118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01"/>
      <c r="P4" s="101"/>
      <c r="Q4" s="121"/>
      <c r="R4" s="121"/>
      <c r="S4" s="121"/>
      <c r="T4" s="121"/>
      <c r="U4" s="122"/>
      <c r="V4" s="119"/>
      <c r="W4" s="119"/>
      <c r="X4" s="119"/>
      <c r="Y4" s="119"/>
    </row>
    <row r="5" spans="2:25" ht="14.25" customHeight="1">
      <c r="B5" s="118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1"/>
      <c r="P5" s="101"/>
      <c r="Q5" s="121"/>
      <c r="R5" s="121"/>
      <c r="S5" s="121"/>
      <c r="T5" s="121"/>
      <c r="U5" s="122"/>
      <c r="V5" s="119"/>
      <c r="W5" s="119"/>
      <c r="X5" s="119"/>
      <c r="Y5" s="119"/>
    </row>
    <row r="6" spans="2:25" ht="14.25" customHeight="1">
      <c r="B6" s="10" t="str">
        <f>参加申込書!E38</f>
        <v>jsppn128-b-0000</v>
      </c>
      <c r="C6" s="10">
        <f>参加申込書!E4</f>
        <v>0</v>
      </c>
      <c r="D6" s="115">
        <f>参加申込書!E5</f>
        <v>0</v>
      </c>
      <c r="E6" s="115"/>
      <c r="F6" s="10">
        <f>参加申込書!G7</f>
        <v>0</v>
      </c>
      <c r="G6" s="10">
        <f>参加申込書!Q7</f>
        <v>0</v>
      </c>
      <c r="H6" s="10">
        <f>参加申込書!G8</f>
        <v>0</v>
      </c>
      <c r="I6" s="10">
        <f>参加申込書!Q8</f>
        <v>0</v>
      </c>
      <c r="J6" s="115">
        <f>参加申込書!F9</f>
        <v>0</v>
      </c>
      <c r="K6" s="115"/>
      <c r="L6" s="115">
        <f>参加申込書!E10</f>
        <v>0</v>
      </c>
      <c r="M6" s="115"/>
      <c r="N6" s="14">
        <f>参加申込書!E11</f>
        <v>0</v>
      </c>
      <c r="O6" s="10">
        <f>参加申込書!E12</f>
        <v>0</v>
      </c>
      <c r="P6" s="10">
        <f>参加申込書!E13</f>
        <v>0</v>
      </c>
      <c r="Q6" s="10">
        <f>参加申込書!O16</f>
        <v>0</v>
      </c>
      <c r="R6" s="10">
        <f>参加申込書!O17</f>
        <v>0</v>
      </c>
      <c r="S6" s="10" t="str">
        <f>参加申込書!P21</f>
        <v xml:space="preserve"> </v>
      </c>
      <c r="T6" s="10" t="str">
        <f>参加申込書!P22</f>
        <v xml:space="preserve"> </v>
      </c>
      <c r="U6" s="10">
        <f>参加申込書!P23</f>
        <v>0</v>
      </c>
      <c r="V6" s="10" t="str">
        <f>参加申込書!E38</f>
        <v>jsppn128-b-0000</v>
      </c>
      <c r="W6" s="115">
        <f>参加申込書!E39</f>
        <v>0</v>
      </c>
      <c r="X6" s="115"/>
      <c r="Y6" s="115"/>
    </row>
    <row r="7" spans="2:25" ht="14.25" customHeight="1">
      <c r="D7" s="15"/>
      <c r="E7" s="15"/>
      <c r="F7" s="16"/>
      <c r="G7" s="16"/>
      <c r="H7" s="16"/>
      <c r="I7" s="16"/>
      <c r="J7" s="15"/>
      <c r="K7" s="15"/>
      <c r="L7" s="15"/>
      <c r="M7" s="15"/>
    </row>
    <row r="8" spans="2:25" ht="14.25" customHeight="1">
      <c r="E8" s="15"/>
      <c r="F8" s="16"/>
      <c r="G8" s="16"/>
      <c r="H8" s="16"/>
      <c r="I8" s="16"/>
      <c r="J8" s="15"/>
      <c r="K8" s="15"/>
      <c r="L8" s="15"/>
      <c r="M8" s="15"/>
    </row>
    <row r="9" spans="2:25" ht="14.25" customHeight="1">
      <c r="D9" s="15"/>
      <c r="E9" s="15"/>
      <c r="F9" s="16"/>
      <c r="G9" s="16"/>
      <c r="H9" s="16"/>
      <c r="I9" s="16"/>
      <c r="J9" s="15"/>
      <c r="K9" s="15"/>
      <c r="L9" s="15"/>
      <c r="M9" s="15"/>
    </row>
    <row r="10" spans="2:25" ht="14.25" customHeight="1">
      <c r="D10" s="15"/>
      <c r="E10" s="15"/>
      <c r="F10" s="16"/>
      <c r="G10" s="16"/>
      <c r="H10" s="16"/>
      <c r="I10" s="16"/>
      <c r="J10" s="15"/>
      <c r="K10" s="15"/>
      <c r="L10" s="15"/>
      <c r="M10" s="15"/>
    </row>
    <row r="11" spans="2:25" ht="14.25" customHeight="1">
      <c r="D11" s="15"/>
      <c r="E11" s="15"/>
      <c r="F11" s="16"/>
      <c r="G11" s="16"/>
      <c r="H11" s="16"/>
      <c r="I11" s="16"/>
      <c r="J11" s="15"/>
      <c r="K11" s="15"/>
      <c r="L11" s="15"/>
      <c r="M11" s="15"/>
    </row>
    <row r="12" spans="2:25" ht="14.25" customHeight="1">
      <c r="D12" s="15"/>
      <c r="E12" s="15"/>
      <c r="F12" s="16"/>
      <c r="G12" s="16"/>
      <c r="H12" s="16"/>
      <c r="I12" s="16"/>
      <c r="J12" s="15"/>
      <c r="K12" s="15"/>
      <c r="L12" s="15"/>
      <c r="M12" s="15"/>
    </row>
    <row r="13" spans="2:25" ht="14.25" customHeight="1">
      <c r="D13" s="15"/>
      <c r="E13" s="15"/>
      <c r="F13" s="16"/>
      <c r="G13" s="16"/>
      <c r="H13" s="16"/>
      <c r="I13" s="16"/>
      <c r="J13" s="15"/>
      <c r="K13" s="15"/>
      <c r="L13" s="15"/>
      <c r="M13" s="15"/>
    </row>
    <row r="14" spans="2:25" ht="14.25" customHeight="1">
      <c r="D14" s="15"/>
      <c r="E14" s="15"/>
      <c r="F14" s="16"/>
      <c r="G14" s="16"/>
      <c r="H14" s="16"/>
      <c r="I14" s="16"/>
      <c r="J14" s="15"/>
      <c r="K14" s="15"/>
      <c r="L14" s="15"/>
      <c r="M14" s="15"/>
    </row>
    <row r="15" spans="2:25" ht="14.25" customHeight="1">
      <c r="D15" s="15"/>
      <c r="E15" s="15"/>
      <c r="J15" s="15"/>
      <c r="K15" s="15"/>
      <c r="L15" s="15"/>
      <c r="M15" s="15"/>
    </row>
  </sheetData>
  <sheetProtection algorithmName="SHA-512" hashValue="DiN96CK3fuZdfyICGu2+F17WKJT4rQxHSz2ky/SBqZl3kZuf+JFlp0hxZZypa5AO4x40ZWas/TLXy3hHaVzJuA==" saltValue="/M6zfARk8YZJZAWFmUkzBg==" spinCount="100000" sheet="1" objects="1" scenarios="1"/>
  <protectedRanges>
    <protectedRange algorithmName="SHA-512" hashValue="B7CnftUG8BmRP/hbrXvceNh7V95CKV6kpM9XnLxbEPe/bkbJqh+C3f1a/He9tx4NW0hHnyYyBbj5K5AXh9ROjA==" saltValue="oxXdKexTaipEG7ZOCjeE0A==" spinCount="100000" sqref="S3:U5" name="範囲1"/>
  </protectedRanges>
  <mergeCells count="23">
    <mergeCell ref="B3:B5"/>
    <mergeCell ref="G3:G5"/>
    <mergeCell ref="I3:I5"/>
    <mergeCell ref="V3:V5"/>
    <mergeCell ref="W3:Y5"/>
    <mergeCell ref="Q3:Q5"/>
    <mergeCell ref="R3:R5"/>
    <mergeCell ref="S3:S5"/>
    <mergeCell ref="T3:T5"/>
    <mergeCell ref="U3:U5"/>
    <mergeCell ref="O3:O5"/>
    <mergeCell ref="C3:C5"/>
    <mergeCell ref="D3:E5"/>
    <mergeCell ref="F3:F5"/>
    <mergeCell ref="H3:H5"/>
    <mergeCell ref="L3:M5"/>
    <mergeCell ref="D6:E6"/>
    <mergeCell ref="L6:M6"/>
    <mergeCell ref="W6:Y6"/>
    <mergeCell ref="J3:K5"/>
    <mergeCell ref="J6:K6"/>
    <mergeCell ref="P3:P5"/>
    <mergeCell ref="N3:N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ご請求書（自動計算）</vt:lpstr>
      <vt:lpstr>プルダウン構成</vt:lpstr>
      <vt:lpstr>転記用</vt:lpstr>
      <vt:lpstr>'ご請求書（自動計算）'!Print_Area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2022-10-07T08:29:05Z</dcterms:modified>
</cp:coreProperties>
</file>