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手引き・申請書\"/>
    </mc:Choice>
  </mc:AlternateContent>
  <xr:revisionPtr revIDLastSave="0" documentId="13_ncr:1_{C0E017D7-97AD-40C7-95A2-5741C2457B3D}" xr6:coauthVersionLast="47" xr6:coauthVersionMax="47" xr10:uidLastSave="{00000000-0000-0000-0000-000000000000}"/>
  <bookViews>
    <workbookView xWindow="5850" yWindow="2130" windowWidth="29355" windowHeight="12720" tabRatio="714" xr2:uid="{00000000-000D-0000-FFFF-FFFF00000000}"/>
  </bookViews>
  <sheets>
    <sheet name="１" sheetId="22" r:id="rId1"/>
    <sheet name="２" sheetId="23" r:id="rId2"/>
    <sheet name="３" sheetId="28" r:id="rId3"/>
    <sheet name="4-1" sheetId="40" r:id="rId4"/>
    <sheet name="4-2" sheetId="41" r:id="rId5"/>
    <sheet name="4-3" sheetId="42" r:id="rId6"/>
    <sheet name="4-4" sheetId="43" r:id="rId7"/>
    <sheet name="4-5" sheetId="44" r:id="rId8"/>
    <sheet name="4-6" sheetId="29" r:id="rId9"/>
    <sheet name="4-7" sheetId="27" r:id="rId10"/>
  </sheets>
  <definedNames>
    <definedName name="_xlnm.Print_Area" localSheetId="0">'１'!$A$1:$AE$63</definedName>
    <definedName name="_xlnm.Print_Area" localSheetId="1">'２'!$A$1:$AC$48</definedName>
    <definedName name="_xlnm.Print_Area" localSheetId="2">'３'!$A$1:$AD$56</definedName>
    <definedName name="_xlnm.Print_Area" localSheetId="6">'4-4'!$A$1:$AG$53</definedName>
    <definedName name="_xlnm.Print_Area" localSheetId="9">'4-7'!$A$1:$S$57</definedName>
    <definedName name="更新１難易度B合計件数その１">'4-2'!$AD$13:$AF$23,'4-2'!$AD$25:$AF$28,'4-2'!$AD$30,'4-2'!$AD$32:$AF$34,'4-2'!$AD$36:$AF$40</definedName>
    <definedName name="更新１難易度B合計件数その２">'4-3'!$AD$13:$AF$17,'4-3'!$AD$19:$AF$22,'4-3'!$AD$24:$AF$24,'4-3'!$AD$26:$AF$31,'4-3'!$AD$34:$AF$39</definedName>
    <definedName name="更新１難易度B術者16歳未満その１">'4-2'!$O$25:$Q$28,'4-2'!$O$30,'4-2'!$O$32:$Q$34,'4-2'!$O$36:$Q$40</definedName>
    <definedName name="更新１難易度B術者16歳未満その２">'4-3'!$O$34:$Q$39</definedName>
    <definedName name="更新１難易度B術者総数その１">'4-2'!$L$13:$N$23,'4-2'!$L$25:$N$28,'4-2'!$L$30,'4-2'!$L$32:$N$34,'4-2'!$L$36:$N$40</definedName>
    <definedName name="更新１難易度B術者総数その２">'4-3'!$L$13:$N$17,'4-3'!$L$19:$N$22,'4-3'!$L$24:$N$24,'4-3'!$L$26:$N$31,'4-3'!$L$34:$N$39</definedName>
    <definedName name="更新１難易度B助手16歳未満その１">'4-2'!$X$25:$Z$28,'4-2'!$X$30,'4-2'!$X$32:$Z$34,'4-2'!$X$36:$Z$40</definedName>
    <definedName name="更新１難易度B助手16歳未満その２">'4-3'!$X$34:$Z$39</definedName>
    <definedName name="更新１難易度B助手総数その１">'4-2'!$U$13:$W$23,'4-2'!$U$25:$W$28,'4-2'!$U$30,'4-2'!$U$32:$W$34,'4-2'!$U$36:$W$40</definedName>
    <definedName name="更新１難易度B助手総数その２">'4-3'!$U$13:$W$17,'4-3'!$U$19:$W$22,'4-3'!$U$24:$W$24,'4-3'!$U$26:$W$31,'4-3'!$U$34:$W$39</definedName>
    <definedName name="更新１難易度C合計件数その１">'4-4'!$AD$13:$AF$27,'4-4'!$AD$29:$AF$34,'4-4'!$AD$36:$AF$37,'4-4'!$AD$39:$AF$42,'4-4'!$AD$44:$AF$54</definedName>
    <definedName name="更新１難易度C合計件数その２">'4-5'!$AD$13:$AF$23,'4-5'!$AD$25:$AF$25,'4-5'!$AD$27:$AF$28,'4-5'!$AD$31:$AF$41</definedName>
    <definedName name="更新１難易度C術者16歳未満その１">'4-4'!$O$29:$Q$34,'4-4'!$O$36:$Q$37,'4-4'!$O$39:$Q$42,'4-4'!$O$44:$Q$54</definedName>
    <definedName name="更新１難易度C術者16歳未満その２">'4-5'!$O$31:$Q$41</definedName>
    <definedName name="更新１難易度C術者総数その１">'4-4'!$L$13:$N$27,'4-4'!$L$29:$N$34,'4-4'!$L$36:$N$37,'4-4'!$L$39:$N$42,'4-4'!$L$44:$N$52,'4-4'!$L$53</definedName>
    <definedName name="更新１難易度C術者総数その２">'4-5'!$L$13:$N$23,'4-5'!$L$25:$N$25,'4-5'!$L$27:$N$28,'4-5'!$L$31:$N$41</definedName>
    <definedName name="更新１難易度C助手16歳未満その１">'4-4'!$X$29:$Z$34,'4-4'!$X$36:$Z$37,'4-4'!$X$39:$Z$42,'4-4'!$X$44:$Z$54</definedName>
    <definedName name="更新１難易度C助手16歳未満その２">'4-5'!$X$31:$Z$41</definedName>
    <definedName name="更新１難易度C助手総数その１">'4-4'!$U$13:$W$27,'4-4'!$U$29:$W$34,'4-4'!$U$36:$W$37,'4-4'!$U$39:$W$42,'4-4'!$U$44:$W$54</definedName>
    <definedName name="更新１難易度C助手総数その２">'4-5'!$U$13:$W$23,'4-5'!$U$25:$W$25,'4-5'!$U$27:$W$28,'4-5'!$U$31:$W$41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9" l="1"/>
  <c r="O31" i="44" l="1"/>
  <c r="X50" i="40"/>
  <c r="U50" i="40"/>
  <c r="O50" i="40"/>
  <c r="L50" i="40"/>
  <c r="L42" i="44"/>
  <c r="AD54" i="43"/>
  <c r="AD53" i="43"/>
  <c r="AD52" i="43"/>
  <c r="AD51" i="43"/>
  <c r="AD50" i="43"/>
  <c r="AD49" i="43"/>
  <c r="AD48" i="43"/>
  <c r="AD47" i="43"/>
  <c r="AD46" i="43"/>
  <c r="AD45" i="43"/>
  <c r="AD44" i="43"/>
  <c r="AD42" i="43"/>
  <c r="AD41" i="43"/>
  <c r="AD40" i="43"/>
  <c r="AD39" i="43"/>
  <c r="AD37" i="43"/>
  <c r="AD36" i="43"/>
  <c r="AD34" i="43"/>
  <c r="AD33" i="43"/>
  <c r="AD32" i="43"/>
  <c r="AD31" i="43"/>
  <c r="AD30" i="43"/>
  <c r="AD29" i="43"/>
  <c r="AD27" i="43"/>
  <c r="AD26" i="43"/>
  <c r="AD25" i="43"/>
  <c r="AD24" i="43"/>
  <c r="AD23" i="43"/>
  <c r="AD22" i="43"/>
  <c r="AD21" i="43"/>
  <c r="AD20" i="43"/>
  <c r="AD19" i="43"/>
  <c r="AD18" i="43"/>
  <c r="AD17" i="43"/>
  <c r="AD16" i="43"/>
  <c r="AD15" i="43"/>
  <c r="AD14" i="43"/>
  <c r="AD13" i="43"/>
  <c r="U40" i="42"/>
  <c r="L40" i="42"/>
  <c r="AD40" i="41"/>
  <c r="AD39" i="41"/>
  <c r="AD38" i="41"/>
  <c r="AD37" i="41"/>
  <c r="AD36" i="41"/>
  <c r="AD34" i="41"/>
  <c r="AD33" i="41"/>
  <c r="AD32" i="41"/>
  <c r="AD30" i="41"/>
  <c r="AD28" i="41"/>
  <c r="AD27" i="41"/>
  <c r="AD26" i="41"/>
  <c r="AD25" i="41"/>
  <c r="AD23" i="41"/>
  <c r="AD22" i="41"/>
  <c r="AD21" i="41"/>
  <c r="AD20" i="41"/>
  <c r="AD19" i="41"/>
  <c r="AD18" i="41"/>
  <c r="AD17" i="41"/>
  <c r="AD16" i="41"/>
  <c r="AD15" i="41"/>
  <c r="AD14" i="41"/>
  <c r="AD13" i="41"/>
  <c r="X14" i="29" l="1"/>
  <c r="X13" i="29"/>
  <c r="X12" i="29"/>
  <c r="R12" i="29"/>
  <c r="L12" i="29"/>
  <c r="U42" i="44" l="1"/>
  <c r="O14" i="29" s="1"/>
  <c r="I14" i="29"/>
  <c r="I13" i="29"/>
  <c r="O13" i="29"/>
  <c r="I12" i="29"/>
  <c r="O12" i="29"/>
  <c r="AD27" i="42" l="1"/>
  <c r="AD26" i="42"/>
  <c r="AD28" i="42"/>
  <c r="AD21" i="42"/>
  <c r="AD19" i="42"/>
  <c r="AD49" i="40" l="1"/>
  <c r="AD45" i="40"/>
  <c r="AD48" i="40"/>
  <c r="AD25" i="40"/>
  <c r="AD24" i="40"/>
  <c r="AD41" i="44"/>
  <c r="X41" i="44"/>
  <c r="O41" i="44"/>
  <c r="AD40" i="44"/>
  <c r="X40" i="44"/>
  <c r="O40" i="44"/>
  <c r="AD39" i="44"/>
  <c r="X39" i="44"/>
  <c r="O39" i="44"/>
  <c r="AD38" i="44"/>
  <c r="X38" i="44"/>
  <c r="O38" i="44"/>
  <c r="AD37" i="44"/>
  <c r="X37" i="44"/>
  <c r="O37" i="44"/>
  <c r="AD36" i="44"/>
  <c r="X36" i="44"/>
  <c r="O36" i="44"/>
  <c r="AD35" i="44"/>
  <c r="X35" i="44"/>
  <c r="O35" i="44"/>
  <c r="AD34" i="44"/>
  <c r="X34" i="44"/>
  <c r="O34" i="44"/>
  <c r="AD33" i="44"/>
  <c r="X33" i="44"/>
  <c r="O33" i="44"/>
  <c r="AD32" i="44"/>
  <c r="X32" i="44"/>
  <c r="O32" i="44"/>
  <c r="AD31" i="44"/>
  <c r="X31" i="44"/>
  <c r="AD28" i="44"/>
  <c r="AD27" i="44"/>
  <c r="AD25" i="44"/>
  <c r="AD23" i="44"/>
  <c r="AD22" i="44"/>
  <c r="AD21" i="44"/>
  <c r="AD19" i="44"/>
  <c r="AD17" i="44"/>
  <c r="AD16" i="44"/>
  <c r="AD15" i="44"/>
  <c r="AD14" i="44"/>
  <c r="AD13" i="44"/>
  <c r="E7" i="44"/>
  <c r="E7" i="43"/>
  <c r="AD39" i="42"/>
  <c r="X39" i="42"/>
  <c r="O39" i="42"/>
  <c r="AD38" i="42"/>
  <c r="X38" i="42"/>
  <c r="X40" i="42" s="1"/>
  <c r="R13" i="29" s="1"/>
  <c r="O38" i="42"/>
  <c r="AD37" i="42"/>
  <c r="X37" i="42"/>
  <c r="O37" i="42"/>
  <c r="AD36" i="42"/>
  <c r="X36" i="42"/>
  <c r="O36" i="42"/>
  <c r="AD35" i="42"/>
  <c r="X35" i="42"/>
  <c r="O35" i="42"/>
  <c r="O40" i="42" s="1"/>
  <c r="L13" i="29" s="1"/>
  <c r="AD34" i="42"/>
  <c r="X34" i="42"/>
  <c r="O34" i="42"/>
  <c r="AD31" i="42"/>
  <c r="AD30" i="42"/>
  <c r="AD29" i="42"/>
  <c r="AD24" i="42"/>
  <c r="AD17" i="42"/>
  <c r="AD16" i="42"/>
  <c r="AD15" i="42"/>
  <c r="AD13" i="42"/>
  <c r="E7" i="42"/>
  <c r="E7" i="41"/>
  <c r="U52" i="40"/>
  <c r="AD44" i="40"/>
  <c r="AD43" i="40"/>
  <c r="AD42" i="40"/>
  <c r="AD41" i="40"/>
  <c r="AD40" i="40"/>
  <c r="AD39" i="40"/>
  <c r="AD38" i="40"/>
  <c r="AD37" i="40"/>
  <c r="AD35" i="40"/>
  <c r="AD34" i="40"/>
  <c r="AD33" i="40"/>
  <c r="AD32" i="40"/>
  <c r="AD30" i="40"/>
  <c r="AD29" i="40"/>
  <c r="AD28" i="40"/>
  <c r="AD26" i="40"/>
  <c r="AD23" i="40"/>
  <c r="AD21" i="40"/>
  <c r="AD20" i="40"/>
  <c r="AD18" i="40"/>
  <c r="AD17" i="40"/>
  <c r="AD16" i="40"/>
  <c r="AD15" i="40"/>
  <c r="AD14" i="40"/>
  <c r="AD13" i="40"/>
  <c r="E7" i="40"/>
  <c r="AD42" i="44" l="1"/>
  <c r="U14" i="29" s="1"/>
  <c r="AD40" i="42"/>
  <c r="U13" i="29" s="1"/>
  <c r="AD50" i="40"/>
  <c r="U12" i="29" s="1"/>
  <c r="X42" i="44"/>
  <c r="O42" i="44"/>
  <c r="L14" i="29" s="1"/>
  <c r="G13" i="28"/>
  <c r="R14" i="29" l="1"/>
  <c r="O15" i="29" s="1"/>
  <c r="D7" i="27"/>
  <c r="G15" i="23"/>
  <c r="I15" i="29" l="1"/>
  <c r="U15" i="29" l="1"/>
</calcChain>
</file>

<file path=xl/sharedStrings.xml><?xml version="1.0" encoding="utf-8"?>
<sst xmlns="http://schemas.openxmlformats.org/spreadsheetml/2006/main" count="456" uniqueCount="319">
  <si>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</si>
  <si>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</si>
  <si>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</si>
  <si>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</si>
  <si>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</si>
  <si>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</si>
  <si>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</si>
  <si>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</si>
  <si>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</si>
  <si>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</si>
  <si>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</si>
  <si>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</si>
  <si>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</si>
  <si>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</si>
  <si>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</si>
  <si>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</si>
  <si>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</si>
  <si>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</si>
  <si>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</si>
  <si>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</si>
  <si>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</si>
  <si>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</si>
  <si>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</si>
  <si>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</si>
  <si>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</si>
  <si>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</si>
  <si>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</si>
  <si>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</si>
  <si>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</si>
  <si>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</si>
  <si>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</si>
  <si>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</si>
  <si>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</si>
  <si>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</si>
  <si>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</si>
  <si>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</si>
  <si>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</si>
  <si>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</si>
  <si>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</si>
  <si>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</si>
  <si>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</si>
  <si>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</si>
  <si>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</si>
  <si>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心臓血管外科専門医番号</t>
    <rPh sb="0" eb="2">
      <t>シンゾウ</t>
    </rPh>
    <rPh sb="2" eb="4">
      <t>ケッカン</t>
    </rPh>
    <rPh sb="4" eb="6">
      <t>ゲカ</t>
    </rPh>
    <rPh sb="6" eb="8">
      <t>センモン</t>
    </rPh>
    <rPh sb="8" eb="9">
      <t>イ</t>
    </rPh>
    <rPh sb="9" eb="11">
      <t>バンゴウ</t>
    </rPh>
    <phoneticPr fontId="8"/>
  </si>
  <si>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</si>
  <si>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</si>
  <si>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</si>
  <si>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</si>
  <si>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</si>
  <si>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</si>
  <si>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</si>
  <si>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</si>
  <si>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</si>
  <si>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</si>
  <si>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</si>
  <si>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</si>
  <si>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</si>
  <si>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</si>
  <si>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</si>
  <si>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</si>
  <si>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</si>
  <si>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</si>
  <si>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</si>
  <si>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</si>
  <si>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</si>
  <si>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</si>
  <si>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</si>
  <si>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</si>
  <si>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</si>
  <si>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</si>
  <si>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</si>
  <si>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</si>
  <si>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</si>
  <si>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</si>
  <si>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</si>
  <si>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</si>
  <si>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</si>
  <si>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</si>
  <si>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</si>
  <si>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</si>
  <si>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</si>
  <si>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</si>
  <si>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</si>
  <si>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</si>
  <si>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</si>
  <si>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</si>
  <si>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</si>
  <si>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</si>
  <si>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</si>
  <si>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</si>
  <si>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</si>
  <si>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</si>
  <si>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</si>
  <si>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</si>
  <si>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</si>
  <si>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</si>
  <si>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</si>
  <si>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</si>
  <si>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</si>
  <si>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</si>
  <si>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</si>
  <si>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</si>
  <si>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</si>
  <si>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</si>
  <si>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</si>
  <si>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</si>
  <si>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</si>
  <si>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</si>
  <si>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</si>
  <si>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</si>
  <si>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</si>
  <si>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</si>
  <si>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</si>
  <si>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</si>
  <si>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</si>
  <si>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</si>
  <si>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</si>
  <si>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</si>
  <si>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</si>
  <si>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</si>
  <si>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</si>
  <si>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</si>
  <si>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</si>
  <si>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</si>
  <si>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</si>
  <si>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</si>
  <si>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</si>
  <si>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</si>
  <si>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</si>
  <si>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</si>
  <si>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</si>
  <si>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</si>
  <si>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</si>
  <si>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</si>
  <si>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</si>
  <si>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</si>
  <si>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</si>
  <si>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</si>
  <si>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</si>
  <si>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</si>
  <si>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</si>
  <si>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</si>
  <si>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</si>
  <si>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</si>
  <si>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</si>
  <si>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</si>
  <si>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</si>
  <si>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</si>
  <si>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</si>
  <si>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</si>
  <si>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</si>
  <si>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</si>
  <si>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</si>
  <si>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</si>
  <si>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</si>
  <si>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</si>
  <si>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</si>
  <si>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</si>
  <si>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</si>
  <si>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</si>
  <si>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</si>
  <si>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</si>
  <si>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</si>
  <si>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</si>
  <si>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</si>
  <si>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</si>
  <si>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</si>
  <si>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</si>
  <si>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</si>
  <si>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</si>
  <si>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</si>
  <si>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</si>
  <si>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</si>
  <si>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</si>
  <si>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</si>
  <si>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</si>
  <si>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</si>
  <si>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</si>
  <si>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</si>
  <si>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</si>
  <si>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</si>
  <si>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</si>
  <si>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</si>
  <si>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</si>
  <si>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</si>
  <si>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</si>
  <si>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</si>
  <si>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</si>
  <si>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</si>
  <si>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</si>
  <si>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</si>
  <si>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</si>
  <si>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</si>
  <si>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</si>
  <si>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</si>
  <si>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</si>
  <si>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</si>
  <si>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</si>
  <si>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</si>
  <si>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</si>
  <si>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</si>
  <si>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</si>
  <si>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</si>
  <si>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</si>
  <si>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</si>
  <si>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</si>
  <si>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</si>
  <si>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</si>
  <si>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</si>
  <si>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</si>
  <si>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</si>
  <si>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</si>
  <si>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</si>
  <si>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</si>
  <si>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</si>
  <si>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</si>
  <si>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</si>
  <si>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</si>
  <si>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</si>
  <si>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</si>
  <si>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</si>
  <si>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</si>
  <si>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</si>
  <si>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</si>
  <si>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</si>
  <si>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</si>
  <si>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</si>
  <si>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</si>
  <si>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</si>
  <si>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</si>
  <si>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</si>
  <si>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</si>
  <si>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</si>
  <si>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</si>
  <si>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</si>
  <si>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</si>
  <si>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</si>
  <si>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</si>
  <si>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</si>
  <si>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</si>
  <si>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</si>
  <si>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(3)頸動脈ステント留置術</t>
    <phoneticPr fontId="3"/>
  </si>
  <si>
    <t>　(4)肺動脈血栓摘除術（急性、直達術）</t>
    <phoneticPr fontId="4"/>
  </si>
  <si>
    <t>　　（末梢吻合が上腕動脈以遠）</t>
    <phoneticPr fontId="3"/>
  </si>
  <si>
    <t>　　　末梢へのバイパス術を含む）</t>
    <phoneticPr fontId="3"/>
  </si>
  <si>
    <t>③　A-1から順に、難易度ごとに記録して下さい。</t>
    <rPh sb="0" eb="1">
      <t>３</t>
    </rPh>
    <rPh sb="7" eb="8">
      <t>ジュン</t>
    </rPh>
    <rPh sb="10" eb="13">
      <t>ナンイド</t>
    </rPh>
    <rPh sb="16" eb="18">
      <t>キロク</t>
    </rPh>
    <rPh sb="20" eb="21">
      <t>クダ</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</si>
  <si>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</si>
  <si>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</si>
  <si>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</si>
  <si>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</si>
  <si>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</si>
  <si>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</si>
  <si>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(6)破裂性大動脈瘤手術</t>
    <rPh sb="4" eb="6">
      <t>ハレツ</t>
    </rPh>
    <rPh sb="6" eb="7">
      <t>セイ</t>
    </rPh>
    <phoneticPr fontId="4"/>
  </si>
  <si>
    <t>　　（ステントグラフト内挿術含む）</t>
    <rPh sb="14" eb="15">
      <t>フク</t>
    </rPh>
    <phoneticPr fontId="4"/>
  </si>
  <si>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</si>
  <si>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</si>
  <si>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8"/>
  </si>
  <si>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8"/>
  </si>
  <si>
    <t>履　歴　書</t>
    <rPh sb="0" eb="1">
      <t>クツ</t>
    </rPh>
    <rPh sb="2" eb="3">
      <t>レキ</t>
    </rPh>
    <rPh sb="4" eb="5">
      <t>ショ</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</si>
  <si>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</si>
  <si>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</si>
  <si>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</si>
  <si>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５年間とは申請日より遡って５年間のことです。</t>
    <rPh sb="1" eb="3">
      <t>ネンカン</t>
    </rPh>
    <rPh sb="5" eb="7">
      <t>シンセイ</t>
    </rPh>
    <rPh sb="7" eb="8">
      <t>ヒ</t>
    </rPh>
    <rPh sb="10" eb="11">
      <t>サカノボ</t>
    </rPh>
    <rPh sb="14" eb="16">
      <t>ネンカン</t>
    </rPh>
    <phoneticPr fontId="3"/>
  </si>
  <si>
    <t>専門医再取得・様式１</t>
    <rPh sb="0" eb="3">
      <t>センモンイ</t>
    </rPh>
    <rPh sb="3" eb="6">
      <t>サイシュトク</t>
    </rPh>
    <phoneticPr fontId="4"/>
  </si>
  <si>
    <t>専門医再取得・様式２</t>
    <rPh sb="0" eb="3">
      <t>センモンイ</t>
    </rPh>
    <rPh sb="3" eb="6">
      <t>サイシュトク</t>
    </rPh>
    <phoneticPr fontId="4"/>
  </si>
  <si>
    <t>専門医再取得・様式３</t>
    <rPh sb="0" eb="3">
      <t>センモンイ</t>
    </rPh>
    <rPh sb="3" eb="6">
      <t>サイシュトク</t>
    </rPh>
    <rPh sb="7" eb="9">
      <t>ヨウシキ</t>
    </rPh>
    <phoneticPr fontId="4"/>
  </si>
  <si>
    <t>専門医再取得・様式４－２</t>
    <rPh sb="0" eb="3">
      <t>センモンイ</t>
    </rPh>
    <rPh sb="3" eb="6">
      <t>サイシュトク</t>
    </rPh>
    <phoneticPr fontId="4"/>
  </si>
  <si>
    <t>専門医再取得・様式４－３</t>
    <rPh sb="0" eb="3">
      <t>センモンイ</t>
    </rPh>
    <rPh sb="3" eb="6">
      <t>サイシュトク</t>
    </rPh>
    <phoneticPr fontId="4"/>
  </si>
  <si>
    <t>専門医再取得・様式４－４</t>
    <rPh sb="0" eb="3">
      <t>センモンイ</t>
    </rPh>
    <rPh sb="3" eb="6">
      <t>サイシュトク</t>
    </rPh>
    <phoneticPr fontId="4"/>
  </si>
  <si>
    <t>専門医再取得・様式４－５</t>
    <rPh sb="0" eb="3">
      <t>センモンイ</t>
    </rPh>
    <rPh sb="3" eb="6">
      <t>サイシュトク</t>
    </rPh>
    <phoneticPr fontId="4"/>
  </si>
  <si>
    <t>専門医再取得・様式４－６</t>
    <rPh sb="0" eb="3">
      <t>センモンイ</t>
    </rPh>
    <rPh sb="3" eb="6">
      <t>サイシュトク</t>
    </rPh>
    <phoneticPr fontId="4"/>
  </si>
  <si>
    <t>専門医再取得・様式４－７</t>
    <rPh sb="0" eb="3">
      <t>センモンイ</t>
    </rPh>
    <rPh sb="3" eb="6">
      <t>サイシュトク</t>
    </rPh>
    <phoneticPr fontId="4"/>
  </si>
  <si>
    <t>専門医再取得・様式４－１</t>
    <rPh sb="0" eb="3">
      <t>センモンイ</t>
    </rPh>
    <rPh sb="3" eb="6">
      <t>サイシュトク</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</si>
  <si>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</si>
  <si>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</si>
  <si>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</si>
  <si>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</si>
  <si>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※A-5、A-6症例は各術式ごと最大5例まで算入可</t>
    <rPh sb="16" eb="18">
      <t>サイダイ</t>
    </rPh>
    <phoneticPr fontId="3"/>
  </si>
  <si>
    <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</si>
  <si>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</si>
  <si>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</si>
  <si>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</si>
  <si>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8">
      <t>イショク</t>
    </rPh>
    <rPh sb="8" eb="9">
      <t>ジュツ</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</si>
  <si>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</si>
  <si>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７．血管内治療</t>
    <rPh sb="2" eb="4">
      <t>ケッカン</t>
    </rPh>
    <rPh sb="4" eb="5">
      <t>ナイ</t>
    </rPh>
    <rPh sb="5" eb="7">
      <t>チリョウ</t>
    </rPh>
    <phoneticPr fontId="3"/>
  </si>
  <si>
    <t>８．これに準ずる手術</t>
    <rPh sb="5" eb="6">
      <t>ジュン</t>
    </rPh>
    <rPh sb="8" eb="10">
      <t>シュジュツ</t>
    </rPh>
    <phoneticPr fontId="3"/>
  </si>
  <si>
    <t>　(1)末梢動脈の狭窄に対する血管内治療</t>
    <phoneticPr fontId="3"/>
  </si>
  <si>
    <t>　(3)腹部大動脈手術(総腸骨動脈を含む)</t>
    <rPh sb="4" eb="6">
      <t>フクブ</t>
    </rPh>
    <rPh sb="6" eb="9">
      <t>ダイドウミャク</t>
    </rPh>
    <rPh sb="9" eb="11">
      <t>シュジュツ</t>
    </rPh>
    <phoneticPr fontId="3"/>
  </si>
  <si>
    <t>　(1)脛骨腓骨動脈幹以上の血行再建術</t>
    <phoneticPr fontId="3"/>
  </si>
  <si>
    <t>(血栓内膜摘除術を含む)</t>
    <phoneticPr fontId="3"/>
  </si>
  <si>
    <t>７．血管内治療</t>
    <phoneticPr fontId="3"/>
  </si>
  <si>
    <t>８．静脈</t>
    <rPh sb="2" eb="4">
      <t>ジョウミャク</t>
    </rPh>
    <phoneticPr fontId="3"/>
  </si>
  <si>
    <t>　(1)末梢動脈の完全閉塞病変に対する</t>
    <phoneticPr fontId="3"/>
  </si>
  <si>
    <t>血管内治療</t>
    <phoneticPr fontId="3"/>
  </si>
  <si>
    <t>　(2)腹部内臓動脈に対する血管内治療</t>
    <phoneticPr fontId="3"/>
  </si>
  <si>
    <t>(腎動脈を含む)</t>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</si>
  <si>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</si>
  <si>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</si>
  <si>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(2)心筋梗塞合併症手術</t>
    <rPh sb="4" eb="6">
      <t>シンキン</t>
    </rPh>
    <rPh sb="6" eb="8">
      <t>コウソク</t>
    </rPh>
    <rPh sb="8" eb="11">
      <t>ガッペイショウ</t>
    </rPh>
    <rPh sb="11" eb="13">
      <t>シュジュツ</t>
    </rPh>
    <phoneticPr fontId="3"/>
  </si>
  <si>
    <t>　(4)人工血管・動脈感染に対する根治術</t>
    <phoneticPr fontId="4"/>
  </si>
  <si>
    <t>　(5)上肢の血行再建術</t>
    <phoneticPr fontId="3"/>
  </si>
  <si>
    <t>　(6)拡大大腿深動脈形成術（大腿深動脈</t>
    <phoneticPr fontId="3"/>
  </si>
  <si>
    <t>　(7)血行再建を伴う胸郭出口症候群手術</t>
    <phoneticPr fontId="3"/>
  </si>
  <si>
    <t>　(8)破裂性末梢動脈瘤手術</t>
    <phoneticPr fontId="4"/>
  </si>
  <si>
    <t>　(9)肺動脈内膜摘除術（慢性）</t>
    <phoneticPr fontId="4"/>
  </si>
  <si>
    <r>
      <rPr>
        <sz val="6"/>
        <rFont val="ＭＳ 明朝"/>
        <family val="1"/>
        <charset val="128"/>
      </rPr>
      <t xml:space="preserve"> 　</t>
    </r>
    <r>
      <rPr>
        <sz val="8"/>
        <rFont val="ＭＳ 明朝"/>
        <family val="1"/>
        <charset val="128"/>
      </rPr>
      <t>(9)開胸を伴わないペースメーカ植込み術・</t>
    </r>
    <phoneticPr fontId="3"/>
  </si>
  <si>
    <t>摘出術(リード抜去含む・電池交換は除く)</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</si>
  <si>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</si>
  <si>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</si>
  <si>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</si>
  <si>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(人工血管、静脈表在化／転位シャント)</t>
    <phoneticPr fontId="3"/>
  </si>
  <si>
    <t>　(1)下腿３分枝以下の血行再建術</t>
    <phoneticPr fontId="3"/>
  </si>
  <si>
    <t>　(2)頸動脈内膜摘除術</t>
    <phoneticPr fontId="3"/>
  </si>
  <si>
    <t>　(3)腹部内臓動脈血行再建術(腎動脈を含む)</t>
    <phoneticPr fontId="3"/>
  </si>
  <si>
    <t>　(1)体腔内の血管外傷手術(刺傷・外傷など)</t>
    <phoneticPr fontId="3"/>
  </si>
  <si>
    <t>公刊年</t>
    <phoneticPr fontId="3"/>
  </si>
  <si>
    <t>月</t>
    <rPh sb="0" eb="1">
      <t>ツキ</t>
    </rPh>
    <phoneticPr fontId="3"/>
  </si>
  <si>
    <t>巻数</t>
    <rPh sb="0" eb="2">
      <t>カンスウ</t>
    </rPh>
    <phoneticPr fontId="3"/>
  </si>
  <si>
    <r>
      <rPr>
        <sz val="4"/>
        <rFont val="ＭＳ 明朝"/>
        <family val="1"/>
        <charset val="128"/>
      </rPr>
      <t xml:space="preserve">    </t>
    </r>
    <r>
      <rPr>
        <sz val="8"/>
        <rFont val="ＭＳ 明朝"/>
        <family val="1"/>
        <charset val="128"/>
      </rPr>
      <t>(3)開胸を伴うペースメーカ植込み術・摘出術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</si>
</sst>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2">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9"/>
      <color rgb="FF0000FF"/>
      <name val="ＭＳ Ｐゴシック"/>
      <family val="3"/>
      <charset val="128"/>
    </font>
    <font>
      <sz val="9"/>
      <color rgb="FF0000FF"/>
      <name val="ＭＳ 明朝"/>
      <family val="3"/>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41">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16" fillId="0" borderId="0" xfId="0" applyFont="1"/>
    <xf numFmtId="0" fontId="27" fillId="2" borderId="0" xfId="1" applyFont="1" applyFill="1" applyAlignment="1">
      <alignment horizontal="right" vertical="center"/>
    </xf>
    <xf numFmtId="0" fontId="5" fillId="0" borderId="0" xfId="0" applyFont="1" applyProtection="1">
      <protection locked="0"/>
    </xf>
    <xf numFmtId="0" fontId="44"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48" fillId="0" borderId="0" xfId="0" applyFont="1" applyAlignment="1" applyProtection="1">
      <alignment vertical="center"/>
      <protection locked="0"/>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10" fillId="0" borderId="1" xfId="1" applyFont="1" applyBorder="1" applyAlignment="1">
      <alignment horizontal="center" vertical="center"/>
    </xf>
    <xf numFmtId="0" fontId="9" fillId="0" borderId="0" xfId="1" applyFont="1" applyAlignment="1">
      <alignment vertical="center"/>
    </xf>
    <xf numFmtId="0" fontId="49" fillId="0" borderId="0" xfId="1" applyFont="1" applyAlignment="1">
      <alignment vertical="top" wrapText="1"/>
    </xf>
    <xf numFmtId="49" fontId="16" fillId="0" borderId="6"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vertical="center"/>
    </xf>
    <xf numFmtId="0" fontId="33" fillId="0" borderId="0" xfId="1" applyFont="1" applyAlignment="1">
      <alignment horizontal="center"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176" fontId="7" fillId="0" borderId="0" xfId="1" applyNumberFormat="1" applyFont="1" applyAlignment="1">
      <alignment vertical="center"/>
    </xf>
    <xf numFmtId="0" fontId="7" fillId="0" borderId="0" xfId="1" applyFont="1" applyAlignment="1">
      <alignment horizontal="right" vertical="center"/>
    </xf>
    <xf numFmtId="0" fontId="7" fillId="0" borderId="5" xfId="0" applyFont="1" applyBorder="1"/>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6" fillId="3" borderId="5"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6" fillId="0" borderId="5" xfId="0" applyFont="1" applyBorder="1" applyAlignment="1">
      <alignment vertical="center"/>
    </xf>
    <xf numFmtId="0" fontId="5" fillId="0" borderId="0" xfId="0" applyFont="1" applyAlignment="1">
      <alignment horizontal="center" vertical="center"/>
    </xf>
    <xf numFmtId="0" fontId="6" fillId="0" borderId="15" xfId="1" applyFont="1" applyBorder="1" applyAlignment="1">
      <alignment vertical="center"/>
    </xf>
    <xf numFmtId="0" fontId="7" fillId="0" borderId="15" xfId="1" applyFont="1" applyBorder="1" applyAlignment="1">
      <alignment vertical="center"/>
    </xf>
    <xf numFmtId="0" fontId="38" fillId="0" borderId="15" xfId="1" applyFont="1" applyBorder="1" applyAlignment="1">
      <alignment vertical="center" shrinkToFit="1"/>
    </xf>
    <xf numFmtId="0" fontId="39" fillId="0" borderId="0" xfId="1" applyFont="1" applyAlignment="1">
      <alignment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6" fillId="3" borderId="0" xfId="2" applyFont="1" applyFill="1" applyAlignment="1">
      <alignment vertical="center"/>
    </xf>
    <xf numFmtId="0" fontId="6" fillId="0" borderId="15" xfId="0" applyFont="1" applyBorder="1" applyAlignment="1">
      <alignment vertical="center"/>
    </xf>
    <xf numFmtId="0" fontId="6" fillId="0" borderId="15" xfId="0" applyFont="1" applyBorder="1" applyAlignment="1">
      <alignment horizontal="left" vertical="center" wrapText="1"/>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49" fontId="10" fillId="0" borderId="0" xfId="1" applyNumberFormat="1" applyFont="1" applyAlignment="1">
      <alignment vertical="center"/>
    </xf>
    <xf numFmtId="0" fontId="7" fillId="0" borderId="0" xfId="0" applyFont="1" applyAlignment="1">
      <alignment vertical="center"/>
    </xf>
    <xf numFmtId="0" fontId="5" fillId="0" borderId="6" xfId="0" applyFont="1" applyBorder="1" applyAlignment="1" applyProtection="1">
      <alignment horizontal="center" vertical="center"/>
      <protection locked="0"/>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6" fillId="0" borderId="4" xfId="0" applyFont="1" applyBorder="1" applyAlignment="1">
      <alignment horizontal="center"/>
    </xf>
    <xf numFmtId="0" fontId="46" fillId="0" borderId="5" xfId="0" applyFont="1" applyBorder="1" applyAlignment="1">
      <alignment horizontal="center"/>
    </xf>
    <xf numFmtId="0" fontId="46" fillId="0" borderId="6" xfId="0" applyFont="1" applyBorder="1" applyAlignment="1">
      <alignment horizontal="center"/>
    </xf>
    <xf numFmtId="0" fontId="9" fillId="2" borderId="0" xfId="1" applyFont="1" applyFill="1" applyAlignment="1">
      <alignment horizontal="righ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0" fillId="0" borderId="5" xfId="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5" fillId="0" borderId="4" xfId="1" applyFont="1" applyBorder="1" applyAlignment="1" applyProtection="1">
      <alignment horizontal="left" vertical="center" wrapText="1"/>
      <protection locked="0"/>
    </xf>
    <xf numFmtId="0" fontId="15" fillId="0" borderId="5" xfId="1" applyFont="1" applyBorder="1" applyAlignment="1" applyProtection="1">
      <alignment horizontal="left" vertical="center" wrapText="1"/>
      <protection locked="0"/>
    </xf>
    <xf numFmtId="0" fontId="15" fillId="0" borderId="6" xfId="1"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49" fontId="16" fillId="0" borderId="5" xfId="0" applyNumberFormat="1"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9" fillId="0" borderId="0" xfId="1" applyFont="1" applyAlignment="1">
      <alignment vertical="top" wrapText="1"/>
    </xf>
    <xf numFmtId="0" fontId="6" fillId="0" borderId="4" xfId="2" applyFont="1" applyBorder="1" applyAlignment="1">
      <alignment vertical="center"/>
    </xf>
    <xf numFmtId="0" fontId="6" fillId="0" borderId="5" xfId="2" applyFont="1" applyBorder="1" applyAlignment="1">
      <alignment vertical="center"/>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4"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6" fillId="3" borderId="4" xfId="2" applyFont="1" applyFill="1" applyBorder="1" applyAlignment="1">
      <alignment vertical="center"/>
    </xf>
    <xf numFmtId="0" fontId="6" fillId="3" borderId="5" xfId="2" applyFont="1" applyFill="1" applyBorder="1" applyAlignment="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5" xfId="0" applyFont="1" applyBorder="1"/>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0" borderId="4" xfId="1" applyFont="1" applyBorder="1" applyAlignment="1">
      <alignment vertical="center"/>
    </xf>
    <xf numFmtId="0" fontId="6" fillId="0" borderId="5" xfId="1" applyFont="1" applyBorder="1" applyAlignment="1">
      <alignment vertical="center"/>
    </xf>
    <xf numFmtId="0" fontId="5" fillId="0" borderId="4" xfId="1"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5" xfId="1" applyFont="1" applyBorder="1" applyAlignment="1">
      <alignment horizontal="center" vertical="center"/>
    </xf>
    <xf numFmtId="0" fontId="7" fillId="0" borderId="0" xfId="1" applyFont="1" applyAlignment="1">
      <alignment horizontal="center" vertical="center"/>
    </xf>
    <xf numFmtId="0" fontId="7" fillId="0" borderId="15" xfId="0"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6" fillId="0" borderId="5" xfId="0" applyFont="1" applyBorder="1" applyAlignment="1">
      <alignment vertical="center"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3" borderId="14" xfId="2" applyFont="1" applyFill="1" applyBorder="1" applyAlignment="1">
      <alignment vertical="center" shrinkToFit="1"/>
    </xf>
    <xf numFmtId="0" fontId="6" fillId="3" borderId="15" xfId="2" applyFont="1" applyFill="1" applyBorder="1" applyAlignment="1">
      <alignment vertical="center" shrinkToFit="1"/>
    </xf>
    <xf numFmtId="0" fontId="6" fillId="3" borderId="16" xfId="2" applyFont="1" applyFill="1" applyBorder="1" applyAlignment="1">
      <alignment vertical="center" shrinkToFit="1"/>
    </xf>
    <xf numFmtId="0" fontId="6" fillId="3" borderId="17" xfId="2" applyFont="1" applyFill="1" applyBorder="1" applyAlignment="1">
      <alignment horizontal="left" vertical="center" indent="2" shrinkToFit="1"/>
    </xf>
    <xf numFmtId="0" fontId="6" fillId="3" borderId="18" xfId="2" applyFont="1" applyFill="1" applyBorder="1" applyAlignment="1">
      <alignment horizontal="left" vertical="center" indent="2" shrinkToFit="1"/>
    </xf>
    <xf numFmtId="0" fontId="6" fillId="3" borderId="19" xfId="2" applyFont="1" applyFill="1" applyBorder="1" applyAlignment="1">
      <alignment horizontal="left" vertical="center" indent="2"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6" fillId="3" borderId="6"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4" xfId="2" applyFont="1" applyFill="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16" fillId="0" borderId="5" xfId="0" applyFont="1" applyBorder="1" applyAlignment="1">
      <alignment vertical="center"/>
    </xf>
    <xf numFmtId="0" fontId="5" fillId="0" borderId="6"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38" fillId="0" borderId="0" xfId="1" applyFont="1" applyAlignment="1">
      <alignment horizontal="center"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indent="2"/>
    </xf>
    <xf numFmtId="0" fontId="16" fillId="3" borderId="18" xfId="2" applyFont="1" applyFill="1" applyBorder="1" applyAlignment="1">
      <alignment horizontal="left" vertical="center" indent="2"/>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34" fillId="0" borderId="6" xfId="1" applyFont="1" applyBorder="1" applyAlignment="1">
      <alignment horizontal="center" vertical="center"/>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0" fillId="0" borderId="5" xfId="1" applyFont="1" applyBorder="1" applyAlignment="1" applyProtection="1">
      <alignment horizontal="center" vertical="center"/>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49" fontId="27" fillId="0" borderId="38" xfId="2" applyNumberFormat="1" applyFont="1" applyBorder="1" applyAlignment="1" applyProtection="1">
      <alignment horizontal="center" vertical="center" shrinkToFit="1"/>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0" fillId="0" borderId="3" xfId="0" applyBorder="1" applyAlignment="1">
      <alignment horizontal="center"/>
    </xf>
    <xf numFmtId="0" fontId="0" fillId="0" borderId="20" xfId="0" applyBorder="1" applyAlignment="1">
      <alignment horizontal="center"/>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cellXfs>
  <cellStyles count="3">
    <cellStyle name="標準" xfId="0" builtinId="0"/>
    <cellStyle name="標準_1〜5施設申請書類" xfId="1" xr:uid="{00000000-0005-0000-0000-000001000000}"/>
    <cellStyle name="標準_心機構施設申請書" xfId="2" xr:uid="{00000000-0005-0000-0000-000002000000}"/>
  </cellStyles>
  <dxfs count="1">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104775</xdr:colOff>
      <xdr:row>1</xdr:row>
      <xdr:rowOff>152399</xdr:rowOff>
    </xdr:from>
    <xdr:to>
      <xdr:col>6</xdr:col>
      <xdr:colOff>58575</xdr:colOff>
      <xdr:row>6</xdr:row>
      <xdr:rowOff>87149</xdr:rowOff>
    </xdr:to>
    <xdr:sp macro="" textlink="">
      <xdr:nvSpPr>
        <xdr:cNvPr id="5" name="正方形/長方形 4">
          <a:extLst>
            <a:ext uri="{FF2B5EF4-FFF2-40B4-BE49-F238E27FC236}">
              <a16:creationId xmlns:a16="http://schemas.microsoft.com/office/drawing/2014/main" id="{04180B3A-BD24-44C4-BE3D-55E1D4EEB737}"/>
            </a:ext>
          </a:extLst>
        </xdr:cNvPr>
        <xdr:cNvSpPr>
          <a:spLocks noChangeAspect="1"/>
        </xdr:cNvSpPr>
      </xdr:nvSpPr>
      <xdr:spPr>
        <a:xfrm>
          <a:off x="523875" y="323849"/>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114300</xdr:colOff>
      <xdr:row>0</xdr:row>
      <xdr:rowOff>142875</xdr:rowOff>
    </xdr:from>
    <xdr:to>
      <xdr:col>5</xdr:col>
      <xdr:colOff>30000</xdr:colOff>
      <xdr:row>5</xdr:row>
      <xdr:rowOff>77625</xdr:rowOff>
    </xdr:to>
    <xdr:sp macro="" textlink="">
      <xdr:nvSpPr>
        <xdr:cNvPr id="3" name="正方形/長方形 2">
          <a:extLst>
            <a:ext uri="{FF2B5EF4-FFF2-40B4-BE49-F238E27FC236}">
              <a16:creationId xmlns:a16="http://schemas.microsoft.com/office/drawing/2014/main" id="{E907AAE5-B885-497F-AE77-0FD1A350C2B4}"/>
            </a:ext>
          </a:extLst>
        </xdr:cNvPr>
        <xdr:cNvSpPr>
          <a:spLocks noChangeAspect="1"/>
        </xdr:cNvSpPr>
      </xdr:nvSpPr>
      <xdr:spPr>
        <a:xfrm>
          <a:off x="409575" y="142875"/>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87150</xdr:colOff>
      <xdr:row>5</xdr:row>
      <xdr:rowOff>87150</xdr:rowOff>
    </xdr:to>
    <xdr:sp macro="" textlink="">
      <xdr:nvSpPr>
        <xdr:cNvPr id="3" name="正方形/長方形 2">
          <a:extLst>
            <a:ext uri="{FF2B5EF4-FFF2-40B4-BE49-F238E27FC236}">
              <a16:creationId xmlns:a16="http://schemas.microsoft.com/office/drawing/2014/main" id="{2BADC395-AFF2-450C-A506-96CEDFE1E125}"/>
            </a:ext>
          </a:extLst>
        </xdr:cNvPr>
        <xdr:cNvSpPr>
          <a:spLocks noChangeAspect="1"/>
        </xdr:cNvSpPr>
      </xdr:nvSpPr>
      <xdr:spPr>
        <a:xfrm>
          <a:off x="323850" y="15240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6:AZ532"/>
  <sheetViews>
    <sheetView showGridLines="0" showRowColHeaders="0" tabSelected="1" zoomScaleNormal="100" workbookViewId="0">
      <selection activeCell="E11" sqref="E11:AA12"/>
    </sheetView>
  </sheetViews>
  <sheetFormatPr defaultColWidth="9" defaultRowHeight="13.5"/>
  <cols>
    <col min="1" max="1" width="3" style="9" customWidth="1"/>
    <col min="2" max="19" width="3" style="10" customWidth="1"/>
    <col min="20" max="29" width="3" style="9" customWidth="1"/>
    <col min="30" max="30" width="2.625" style="9" customWidth="1"/>
    <col min="31" max="31" width="2.75" style="9" customWidth="1"/>
    <col min="32" max="16384" width="9" style="9"/>
  </cols>
  <sheetData>
    <row r="6" spans="2:52">
      <c r="G6" s="9"/>
      <c r="H6" s="9"/>
      <c r="I6" s="9"/>
      <c r="J6" s="9"/>
      <c r="K6" s="9"/>
      <c r="L6" s="9"/>
      <c r="M6" s="9"/>
      <c r="N6" s="9"/>
      <c r="O6" s="9"/>
      <c r="P6" s="9"/>
      <c r="Q6" s="9"/>
      <c r="R6" s="9"/>
      <c r="S6" s="9"/>
    </row>
    <row r="8" spans="2:52" s="6" customFormat="1" ht="12" customHeight="1">
      <c r="B8" s="3" t="s">
        <v>10</v>
      </c>
      <c r="C8" s="3"/>
      <c r="D8" s="3"/>
      <c r="E8" s="3"/>
      <c r="F8" s="3"/>
      <c r="G8" s="4"/>
      <c r="H8" s="3"/>
      <c r="I8" s="3"/>
      <c r="J8" s="3"/>
      <c r="K8" s="3"/>
      <c r="L8" s="3"/>
      <c r="M8" s="3"/>
      <c r="N8" s="3"/>
      <c r="O8" s="3"/>
      <c r="P8" s="3"/>
      <c r="Q8" s="3"/>
      <c r="R8" s="3"/>
      <c r="S8" s="3"/>
      <c r="T8" s="202" t="s">
        <v>11</v>
      </c>
      <c r="U8" s="202"/>
      <c r="V8" s="202"/>
      <c r="W8" s="202"/>
      <c r="X8" s="202"/>
      <c r="Y8" s="202"/>
      <c r="Z8" s="202"/>
      <c r="AA8" s="202"/>
      <c r="AB8" s="202"/>
      <c r="AC8" s="202"/>
      <c r="AD8" s="202"/>
    </row>
    <row r="9" spans="2:52" ht="12" customHeight="1">
      <c r="B9" s="7"/>
      <c r="C9" s="7"/>
      <c r="D9" s="7"/>
      <c r="E9" s="7"/>
      <c r="F9" s="7"/>
      <c r="G9" s="7"/>
      <c r="H9" s="7"/>
      <c r="I9" s="7"/>
      <c r="J9" s="7"/>
      <c r="K9" s="7"/>
      <c r="L9" s="7"/>
      <c r="M9" s="7"/>
      <c r="N9" s="7"/>
      <c r="O9" s="7"/>
      <c r="P9" s="7"/>
      <c r="Q9" s="7"/>
      <c r="R9" s="7"/>
      <c r="S9" s="7"/>
      <c r="T9" s="8"/>
      <c r="U9" s="8"/>
      <c r="V9" s="8"/>
      <c r="W9" s="8"/>
      <c r="X9" s="7"/>
      <c r="Y9" s="7"/>
      <c r="Z9" s="7"/>
      <c r="AA9" s="7"/>
      <c r="AB9" s="7"/>
      <c r="AC9" s="8"/>
      <c r="AD9" s="5" t="s">
        <v>263</v>
      </c>
    </row>
    <row r="10" spans="2:52" ht="8.4499999999999993" customHeight="1">
      <c r="S10" s="11"/>
    </row>
    <row r="11" spans="2:52" ht="15" customHeight="1">
      <c r="D11" s="9"/>
      <c r="E11" s="203" t="s">
        <v>255</v>
      </c>
      <c r="F11" s="204"/>
      <c r="G11" s="204"/>
      <c r="H11" s="204"/>
      <c r="I11" s="204"/>
      <c r="J11" s="204"/>
      <c r="K11" s="204"/>
      <c r="L11" s="204"/>
      <c r="M11" s="204"/>
      <c r="N11" s="204"/>
      <c r="O11" s="204"/>
      <c r="P11" s="204"/>
      <c r="Q11" s="204"/>
      <c r="R11" s="204"/>
      <c r="S11" s="204"/>
      <c r="T11" s="204"/>
      <c r="U11" s="204"/>
      <c r="V11" s="204"/>
      <c r="W11" s="204"/>
      <c r="X11" s="204"/>
      <c r="Y11" s="204"/>
      <c r="Z11" s="204"/>
      <c r="AA11" s="205"/>
    </row>
    <row r="12" spans="2:52" ht="15.6" customHeight="1">
      <c r="D12" s="12"/>
      <c r="E12" s="206"/>
      <c r="F12" s="207"/>
      <c r="G12" s="207"/>
      <c r="H12" s="207"/>
      <c r="I12" s="207"/>
      <c r="J12" s="207"/>
      <c r="K12" s="207"/>
      <c r="L12" s="207"/>
      <c r="M12" s="207"/>
      <c r="N12" s="207"/>
      <c r="O12" s="207"/>
      <c r="P12" s="207"/>
      <c r="Q12" s="207"/>
      <c r="R12" s="207"/>
      <c r="S12" s="207"/>
      <c r="T12" s="207"/>
      <c r="U12" s="207"/>
      <c r="V12" s="207"/>
      <c r="W12" s="207"/>
      <c r="X12" s="207"/>
      <c r="Y12" s="207"/>
      <c r="Z12" s="207"/>
      <c r="AA12" s="208"/>
    </row>
    <row r="13" spans="2:52" ht="7.9" customHeight="1">
      <c r="G13" s="13"/>
      <c r="AE13" s="16"/>
      <c r="AF13" s="16"/>
      <c r="AG13" s="16"/>
      <c r="AH13" s="16"/>
      <c r="AI13" s="16"/>
      <c r="AJ13" s="16"/>
      <c r="AK13" s="16"/>
      <c r="AL13" s="16"/>
      <c r="AM13" s="16"/>
      <c r="AN13" s="16"/>
      <c r="AO13" s="16"/>
      <c r="AP13" s="16"/>
      <c r="AQ13" s="16"/>
      <c r="AR13" s="16"/>
      <c r="AS13" s="16"/>
      <c r="AT13" s="16"/>
      <c r="AU13" s="16"/>
      <c r="AV13" s="16"/>
      <c r="AW13" s="16"/>
      <c r="AX13" s="16"/>
      <c r="AY13" s="16"/>
      <c r="AZ13" s="16"/>
    </row>
    <row r="14" spans="2:52" ht="13.9" customHeight="1">
      <c r="B14" s="14"/>
      <c r="C14" s="14"/>
      <c r="D14" s="14"/>
      <c r="E14" s="14"/>
      <c r="F14" s="14"/>
      <c r="G14" s="14"/>
      <c r="H14" s="14"/>
      <c r="I14" s="14"/>
      <c r="J14" s="14"/>
      <c r="K14" s="14"/>
      <c r="L14" s="14"/>
      <c r="M14" s="9"/>
      <c r="N14" s="9"/>
      <c r="O14" s="9"/>
      <c r="P14" s="9"/>
      <c r="Q14" s="9"/>
      <c r="R14" s="9"/>
      <c r="S14" s="9"/>
      <c r="W14" s="209">
        <v>2024</v>
      </c>
      <c r="X14" s="210"/>
      <c r="Y14" s="18" t="s">
        <v>21</v>
      </c>
      <c r="Z14" s="28"/>
      <c r="AA14" s="14" t="s">
        <v>37</v>
      </c>
      <c r="AB14" s="28"/>
      <c r="AC14" s="14" t="s">
        <v>34</v>
      </c>
      <c r="AE14" s="16"/>
      <c r="AF14" s="16"/>
      <c r="AG14" s="16"/>
      <c r="AH14" s="16"/>
      <c r="AI14" s="16"/>
      <c r="AJ14" s="16"/>
      <c r="AK14" s="16"/>
      <c r="AL14" s="16"/>
      <c r="AM14" s="16"/>
      <c r="AN14" s="16"/>
      <c r="AO14" s="16"/>
      <c r="AP14" s="16"/>
      <c r="AQ14" s="16"/>
      <c r="AR14" s="16"/>
      <c r="AS14" s="16"/>
      <c r="AT14" s="16"/>
      <c r="AU14" s="16"/>
      <c r="AV14" s="16"/>
      <c r="AW14" s="16"/>
      <c r="AX14" s="16"/>
      <c r="AY14" s="16"/>
      <c r="AZ14" s="16"/>
    </row>
    <row r="15" spans="2:52" ht="13.9" customHeight="1">
      <c r="B15" s="14"/>
      <c r="C15" s="14"/>
      <c r="D15" s="14"/>
      <c r="E15" s="14"/>
      <c r="F15" s="14"/>
      <c r="G15" s="14"/>
      <c r="H15" s="14"/>
      <c r="I15" s="14"/>
      <c r="J15" s="14"/>
      <c r="K15" s="14"/>
      <c r="L15" s="14"/>
      <c r="M15" s="9"/>
      <c r="N15" s="9"/>
      <c r="O15" s="9"/>
      <c r="P15" s="9"/>
      <c r="Q15" s="9"/>
      <c r="R15" s="9"/>
      <c r="S15" s="9"/>
      <c r="W15" s="14"/>
      <c r="X15" s="14"/>
      <c r="Y15" s="18"/>
      <c r="Z15" s="14"/>
      <c r="AA15" s="14"/>
      <c r="AB15" s="14"/>
      <c r="AC15" s="41" t="s">
        <v>30</v>
      </c>
      <c r="AE15" s="16"/>
      <c r="AF15" s="16"/>
      <c r="AG15" s="16"/>
      <c r="AH15" s="16"/>
      <c r="AI15" s="16"/>
      <c r="AJ15" s="16"/>
      <c r="AK15" s="16"/>
      <c r="AL15" s="16"/>
      <c r="AM15" s="16"/>
      <c r="AN15" s="16"/>
      <c r="AO15" s="16"/>
      <c r="AP15" s="16"/>
      <c r="AQ15" s="16"/>
      <c r="AR15" s="16"/>
      <c r="AS15" s="16"/>
      <c r="AT15" s="16"/>
      <c r="AU15" s="16"/>
      <c r="AV15" s="16"/>
      <c r="AW15" s="16"/>
      <c r="AX15" s="16"/>
      <c r="AY15" s="16"/>
      <c r="AZ15" s="16"/>
    </row>
    <row r="16" spans="2:52" ht="8.4499999999999993" customHeight="1">
      <c r="B16" s="14"/>
      <c r="C16" s="14"/>
      <c r="D16" s="14"/>
      <c r="E16" s="14"/>
      <c r="F16" s="14"/>
      <c r="G16" s="14"/>
      <c r="H16" s="14"/>
      <c r="I16" s="14"/>
      <c r="J16" s="14"/>
      <c r="K16" s="14"/>
      <c r="L16" s="14"/>
      <c r="M16" s="9"/>
      <c r="N16" s="9"/>
      <c r="O16" s="9"/>
      <c r="P16" s="9"/>
      <c r="Q16" s="9"/>
      <c r="R16" s="9"/>
      <c r="S16" s="9"/>
      <c r="W16" s="14"/>
      <c r="X16" s="14"/>
      <c r="Y16" s="18"/>
      <c r="Z16" s="14"/>
      <c r="AA16" s="14"/>
      <c r="AB16" s="14"/>
      <c r="AC16" s="42"/>
      <c r="AE16" s="16"/>
      <c r="AF16" s="16"/>
      <c r="AG16" s="16"/>
      <c r="AH16" s="16"/>
      <c r="AI16" s="16"/>
      <c r="AJ16" s="16"/>
      <c r="AK16" s="16"/>
      <c r="AL16" s="16"/>
      <c r="AM16" s="16"/>
      <c r="AN16" s="16"/>
      <c r="AO16" s="16"/>
      <c r="AP16" s="16"/>
      <c r="AQ16" s="16"/>
      <c r="AR16" s="16"/>
      <c r="AS16" s="16"/>
      <c r="AT16" s="16"/>
      <c r="AU16" s="16"/>
      <c r="AV16" s="16"/>
      <c r="AW16" s="16"/>
      <c r="AX16" s="16"/>
      <c r="AY16" s="16"/>
      <c r="AZ16" s="16"/>
    </row>
    <row r="17" spans="2:52" ht="13.9" customHeight="1">
      <c r="B17" s="10" t="s">
        <v>254</v>
      </c>
      <c r="C17" s="9"/>
      <c r="D17" s="9"/>
      <c r="E17" s="9"/>
      <c r="F17" s="9"/>
      <c r="G17" s="9"/>
      <c r="H17" s="9"/>
      <c r="I17" s="9"/>
      <c r="J17" s="9"/>
      <c r="K17" s="9"/>
      <c r="L17" s="9"/>
      <c r="M17" s="9"/>
      <c r="N17" s="9"/>
      <c r="O17" s="9"/>
      <c r="P17" s="9"/>
      <c r="Q17" s="9"/>
      <c r="R17" s="9"/>
      <c r="S17" s="9"/>
      <c r="AE17" s="16"/>
      <c r="AF17" s="16"/>
      <c r="AG17" s="16"/>
      <c r="AH17" s="16"/>
      <c r="AI17" s="16"/>
      <c r="AJ17" s="16"/>
      <c r="AK17" s="16"/>
      <c r="AL17" s="16"/>
      <c r="AM17" s="16"/>
      <c r="AN17" s="16"/>
      <c r="AO17" s="16"/>
      <c r="AP17" s="16"/>
      <c r="AQ17" s="16"/>
      <c r="AR17" s="16"/>
      <c r="AS17" s="16"/>
      <c r="AT17" s="16"/>
      <c r="AU17" s="16"/>
      <c r="AV17" s="16"/>
      <c r="AW17" s="16"/>
      <c r="AX17" s="16"/>
      <c r="AY17" s="16"/>
      <c r="AZ17" s="16"/>
    </row>
    <row r="18" spans="2:52" ht="14.45" customHeight="1">
      <c r="F18" s="33"/>
      <c r="K18" s="33"/>
      <c r="L18" s="9"/>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2:52" ht="24" customHeight="1">
      <c r="B19" s="18" t="s">
        <v>35</v>
      </c>
      <c r="C19" s="9"/>
      <c r="D19" s="54"/>
      <c r="E19" s="54"/>
      <c r="F19" s="57"/>
      <c r="G19" s="196"/>
      <c r="H19" s="197"/>
      <c r="I19" s="197"/>
      <c r="J19" s="197"/>
      <c r="K19" s="197"/>
      <c r="L19" s="197"/>
      <c r="M19" s="197"/>
      <c r="N19" s="197"/>
      <c r="O19" s="197"/>
      <c r="P19" s="197"/>
      <c r="Q19" s="198"/>
      <c r="R19" s="14" t="s">
        <v>45</v>
      </c>
      <c r="T19" s="18" t="s">
        <v>22</v>
      </c>
      <c r="U19" s="15"/>
      <c r="V19" s="15"/>
      <c r="W19" s="209"/>
      <c r="X19" s="213"/>
      <c r="Y19" s="14" t="s">
        <v>36</v>
      </c>
      <c r="Z19" s="28"/>
      <c r="AA19" s="14" t="s">
        <v>37</v>
      </c>
      <c r="AB19" s="28"/>
      <c r="AC19" s="18" t="s">
        <v>23</v>
      </c>
      <c r="AE19" s="16"/>
      <c r="AF19" s="16"/>
      <c r="AG19" s="16"/>
      <c r="AH19" s="16"/>
      <c r="AI19" s="16"/>
      <c r="AJ19" s="16"/>
      <c r="AK19" s="16"/>
      <c r="AL19" s="16"/>
      <c r="AM19" s="16"/>
      <c r="AN19" s="16"/>
      <c r="AO19" s="16"/>
      <c r="AP19" s="16"/>
      <c r="AQ19" s="16"/>
      <c r="AR19" s="16"/>
      <c r="AS19" s="16"/>
      <c r="AT19" s="16"/>
      <c r="AU19" s="16"/>
      <c r="AV19" s="16"/>
      <c r="AW19" s="16"/>
      <c r="AX19" s="16"/>
      <c r="AY19" s="16"/>
      <c r="AZ19" s="16"/>
    </row>
    <row r="20" spans="2:52" ht="14.45" customHeight="1">
      <c r="C20" s="17"/>
      <c r="D20" s="17"/>
      <c r="E20" s="15"/>
      <c r="F20" s="18"/>
      <c r="G20" s="18"/>
      <c r="H20" s="18"/>
      <c r="I20" s="18"/>
      <c r="J20" s="18"/>
      <c r="K20" s="18"/>
      <c r="L20" s="18"/>
      <c r="M20" s="18"/>
      <c r="N20" s="18"/>
      <c r="O20" s="18"/>
      <c r="P20" s="18"/>
      <c r="Q20" s="18"/>
      <c r="R20" s="18"/>
      <c r="AE20" s="16"/>
      <c r="AF20" s="16"/>
      <c r="AG20" s="16"/>
      <c r="AH20" s="16"/>
      <c r="AI20" s="16"/>
      <c r="AJ20" s="16"/>
      <c r="AK20" s="16"/>
      <c r="AL20" s="16"/>
      <c r="AM20" s="16"/>
      <c r="AN20" s="16"/>
      <c r="AO20" s="16"/>
      <c r="AP20" s="16"/>
      <c r="AQ20" s="16"/>
      <c r="AR20" s="16"/>
      <c r="AS20" s="16"/>
      <c r="AT20" s="16"/>
      <c r="AU20" s="16"/>
      <c r="AV20" s="16"/>
      <c r="AW20" s="16"/>
      <c r="AX20" s="16"/>
      <c r="AY20" s="16"/>
      <c r="AZ20" s="16"/>
    </row>
    <row r="21" spans="2:52" s="27" customFormat="1" ht="19.149999999999999" customHeight="1">
      <c r="B21" s="27" t="s">
        <v>43</v>
      </c>
      <c r="C21" s="10"/>
      <c r="D21" s="10"/>
      <c r="E21" s="18"/>
      <c r="F21" s="18"/>
      <c r="G21" s="18"/>
      <c r="H21" s="18"/>
      <c r="I21" s="18"/>
      <c r="J21" s="199"/>
      <c r="K21" s="200"/>
      <c r="L21" s="200"/>
      <c r="M21" s="200"/>
      <c r="N21" s="200"/>
      <c r="O21" s="200"/>
      <c r="P21" s="200"/>
      <c r="Q21" s="200"/>
      <c r="R21" s="200"/>
      <c r="S21" s="201"/>
      <c r="AE21" s="56"/>
      <c r="AF21" s="56"/>
      <c r="AG21" s="56"/>
      <c r="AH21" s="56"/>
      <c r="AI21" s="56"/>
      <c r="AJ21" s="56"/>
      <c r="AK21" s="56"/>
      <c r="AL21" s="56"/>
      <c r="AM21" s="56"/>
      <c r="AN21" s="56"/>
      <c r="AO21" s="56"/>
      <c r="AP21" s="56"/>
      <c r="AQ21" s="56"/>
      <c r="AR21" s="56"/>
      <c r="AS21" s="56"/>
      <c r="AT21" s="56"/>
      <c r="AU21" s="56"/>
      <c r="AV21" s="56"/>
      <c r="AW21" s="56"/>
      <c r="AX21" s="56"/>
      <c r="AY21" s="56"/>
      <c r="AZ21" s="56"/>
    </row>
    <row r="22" spans="2:52" ht="14.45" customHeight="1">
      <c r="C22" s="17"/>
      <c r="D22" s="17"/>
      <c r="E22" s="17"/>
      <c r="AE22" s="16"/>
      <c r="AF22" s="16"/>
      <c r="AG22" s="16"/>
      <c r="AH22" s="16"/>
      <c r="AI22" s="16"/>
      <c r="AJ22" s="16"/>
      <c r="AK22" s="16"/>
      <c r="AL22" s="16"/>
      <c r="AM22" s="16"/>
      <c r="AN22" s="16"/>
      <c r="AO22" s="16"/>
      <c r="AP22" s="16"/>
      <c r="AQ22" s="16"/>
      <c r="AR22" s="16"/>
      <c r="AS22" s="16"/>
      <c r="AT22" s="16"/>
      <c r="AU22" s="16"/>
      <c r="AV22" s="16"/>
      <c r="AW22" s="16"/>
      <c r="AX22" s="16"/>
      <c r="AY22" s="16"/>
      <c r="AZ22" s="16"/>
    </row>
    <row r="23" spans="2:52" ht="23.45" customHeight="1">
      <c r="B23" s="18" t="s">
        <v>44</v>
      </c>
      <c r="C23" s="9"/>
      <c r="D23" s="55"/>
      <c r="E23" s="55"/>
      <c r="G23" s="188"/>
      <c r="H23" s="189"/>
      <c r="I23" s="189"/>
      <c r="J23" s="189"/>
      <c r="K23" s="189"/>
      <c r="L23" s="189"/>
      <c r="M23" s="189"/>
      <c r="N23" s="189"/>
      <c r="O23" s="189"/>
      <c r="P23" s="189"/>
      <c r="Q23" s="189"/>
      <c r="R23" s="189"/>
      <c r="S23" s="189"/>
      <c r="T23" s="189"/>
      <c r="U23" s="189"/>
      <c r="V23" s="189"/>
      <c r="W23" s="189"/>
      <c r="X23" s="189"/>
      <c r="Y23" s="189"/>
      <c r="Z23" s="189"/>
      <c r="AA23" s="189"/>
      <c r="AB23" s="189"/>
      <c r="AC23" s="189"/>
      <c r="AD23" s="190"/>
      <c r="AE23" s="16"/>
      <c r="AF23" s="16"/>
      <c r="AG23" s="16"/>
      <c r="AH23" s="16"/>
      <c r="AI23" s="16"/>
      <c r="AJ23" s="16"/>
      <c r="AK23" s="16"/>
      <c r="AL23" s="16"/>
      <c r="AM23" s="16"/>
      <c r="AN23" s="16"/>
      <c r="AO23" s="16"/>
      <c r="AP23" s="16"/>
      <c r="AQ23" s="16"/>
      <c r="AR23" s="16"/>
      <c r="AS23" s="16"/>
      <c r="AT23" s="16"/>
      <c r="AU23" s="16"/>
      <c r="AV23" s="16"/>
      <c r="AW23" s="16"/>
      <c r="AX23" s="16"/>
      <c r="AY23" s="16"/>
      <c r="AZ23" s="16"/>
    </row>
    <row r="24" spans="2:52" ht="7.9" customHeight="1">
      <c r="C24" s="15"/>
      <c r="D24" s="15"/>
      <c r="E24" s="15"/>
      <c r="F24" s="34"/>
      <c r="G24" s="34"/>
      <c r="H24" s="34"/>
      <c r="I24" s="34"/>
      <c r="J24" s="34"/>
      <c r="K24" s="34"/>
      <c r="L24" s="34"/>
      <c r="M24" s="34"/>
      <c r="N24" s="34"/>
      <c r="O24" s="34"/>
      <c r="P24" s="34"/>
      <c r="Q24" s="34"/>
      <c r="R24" s="34"/>
      <c r="S24" s="34"/>
      <c r="T24" s="44"/>
      <c r="U24" s="44"/>
      <c r="V24" s="44"/>
      <c r="W24" s="44"/>
      <c r="X24" s="44"/>
      <c r="Y24" s="44"/>
      <c r="Z24" s="44"/>
      <c r="AA24" s="44"/>
      <c r="AB24" s="44"/>
      <c r="AC24" s="44"/>
      <c r="AE24" s="16"/>
      <c r="AF24" s="16"/>
      <c r="AG24" s="16"/>
      <c r="AH24" s="16"/>
      <c r="AI24" s="16"/>
      <c r="AJ24" s="16"/>
      <c r="AK24" s="16"/>
      <c r="AL24" s="16"/>
      <c r="AM24" s="16"/>
      <c r="AN24" s="16"/>
      <c r="AO24" s="16"/>
      <c r="AP24" s="16"/>
      <c r="AQ24" s="16"/>
      <c r="AR24" s="16"/>
      <c r="AS24" s="16"/>
      <c r="AT24" s="16"/>
      <c r="AU24" s="16"/>
      <c r="AV24" s="16"/>
      <c r="AW24" s="16"/>
      <c r="AX24" s="16"/>
      <c r="AY24" s="16"/>
      <c r="AZ24" s="16"/>
    </row>
    <row r="25" spans="2:52" ht="24.6" customHeight="1">
      <c r="C25" s="211" t="s">
        <v>46</v>
      </c>
      <c r="D25" s="212"/>
      <c r="E25" s="212"/>
      <c r="F25" s="57"/>
      <c r="G25" s="188"/>
      <c r="H25" s="189"/>
      <c r="I25" s="189"/>
      <c r="J25" s="189"/>
      <c r="K25" s="189"/>
      <c r="L25" s="189"/>
      <c r="M25" s="189"/>
      <c r="N25" s="189"/>
      <c r="O25" s="189"/>
      <c r="P25" s="189"/>
      <c r="Q25" s="189"/>
      <c r="R25" s="189"/>
      <c r="S25" s="189"/>
      <c r="T25" s="189"/>
      <c r="U25" s="189"/>
      <c r="V25" s="189"/>
      <c r="W25" s="189"/>
      <c r="X25" s="189"/>
      <c r="Y25" s="189"/>
      <c r="Z25" s="189"/>
      <c r="AA25" s="189"/>
      <c r="AB25" s="189"/>
      <c r="AC25" s="189"/>
      <c r="AD25" s="190"/>
      <c r="AE25" s="16"/>
      <c r="AF25" s="16"/>
      <c r="AG25" s="16"/>
      <c r="AH25" s="16"/>
      <c r="AI25" s="16"/>
      <c r="AJ25" s="16"/>
      <c r="AK25" s="16"/>
      <c r="AL25" s="16"/>
      <c r="AM25" s="16"/>
      <c r="AN25" s="16"/>
      <c r="AO25" s="16"/>
      <c r="AP25" s="16"/>
      <c r="AQ25" s="16"/>
      <c r="AR25" s="16"/>
      <c r="AS25" s="16"/>
      <c r="AT25" s="16"/>
      <c r="AU25" s="16"/>
      <c r="AV25" s="16"/>
      <c r="AW25" s="16"/>
      <c r="AX25" s="16"/>
      <c r="AY25" s="16"/>
      <c r="AZ25" s="16"/>
    </row>
    <row r="26" spans="2:52" ht="9" customHeight="1">
      <c r="C26" s="15"/>
      <c r="D26" s="15"/>
      <c r="E26" s="15"/>
      <c r="F26" s="18"/>
      <c r="AE26" s="16"/>
      <c r="AF26" s="16"/>
      <c r="AG26" s="16"/>
      <c r="AH26" s="16"/>
      <c r="AI26" s="16"/>
      <c r="AJ26" s="16"/>
      <c r="AK26" s="16"/>
      <c r="AL26" s="16"/>
      <c r="AM26" s="16"/>
      <c r="AN26" s="16"/>
      <c r="AO26" s="16"/>
      <c r="AP26" s="16"/>
      <c r="AQ26" s="16"/>
      <c r="AR26" s="16"/>
      <c r="AS26" s="16"/>
      <c r="AT26" s="16"/>
      <c r="AU26" s="16"/>
      <c r="AV26" s="16"/>
      <c r="AW26" s="16"/>
      <c r="AX26" s="16"/>
      <c r="AY26" s="16"/>
      <c r="AZ26" s="16"/>
    </row>
    <row r="27" spans="2:52" ht="14.45" customHeight="1">
      <c r="B27" s="10" t="s">
        <v>24</v>
      </c>
      <c r="C27" s="9"/>
      <c r="D27" s="58"/>
      <c r="E27" s="58"/>
      <c r="F27" s="18" t="s">
        <v>1</v>
      </c>
      <c r="G27" s="191"/>
      <c r="H27" s="192"/>
      <c r="I27" s="14" t="s">
        <v>0</v>
      </c>
      <c r="J27" s="191"/>
      <c r="K27" s="193"/>
      <c r="L27" s="192"/>
      <c r="S27" s="45" t="s">
        <v>25</v>
      </c>
      <c r="T27" s="185"/>
      <c r="U27" s="187"/>
      <c r="V27" s="187"/>
      <c r="W27" s="187"/>
      <c r="X27" s="186"/>
      <c r="AE27" s="16"/>
      <c r="AF27" s="16"/>
      <c r="AG27" s="16"/>
      <c r="AH27" s="16"/>
      <c r="AI27" s="16"/>
      <c r="AJ27" s="16"/>
      <c r="AK27" s="16"/>
      <c r="AL27" s="16"/>
      <c r="AM27" s="16"/>
      <c r="AN27" s="16"/>
      <c r="AO27" s="16"/>
      <c r="AP27" s="16"/>
      <c r="AQ27" s="16"/>
      <c r="AR27" s="16"/>
      <c r="AS27" s="16"/>
      <c r="AT27" s="16"/>
      <c r="AU27" s="16"/>
      <c r="AV27" s="16"/>
      <c r="AW27" s="16"/>
      <c r="AX27" s="16"/>
      <c r="AY27" s="16"/>
      <c r="AZ27" s="16"/>
    </row>
    <row r="28" spans="2:52" ht="8.4499999999999993" customHeight="1">
      <c r="C28" s="18"/>
      <c r="D28" s="18"/>
      <c r="E28" s="18"/>
      <c r="F28" s="18"/>
      <c r="AE28" s="16"/>
      <c r="AF28" s="16"/>
      <c r="AG28" s="16"/>
      <c r="AH28" s="16"/>
      <c r="AI28" s="16"/>
      <c r="AJ28" s="16"/>
      <c r="AK28" s="16"/>
      <c r="AL28" s="16"/>
      <c r="AM28" s="16"/>
      <c r="AN28" s="16"/>
      <c r="AO28" s="16"/>
      <c r="AP28" s="16"/>
      <c r="AQ28" s="16"/>
      <c r="AR28" s="16"/>
      <c r="AS28" s="16"/>
      <c r="AT28" s="16"/>
      <c r="AU28" s="16"/>
      <c r="AV28" s="16"/>
      <c r="AW28" s="16"/>
      <c r="AX28" s="16"/>
      <c r="AY28" s="16"/>
      <c r="AZ28" s="16"/>
    </row>
    <row r="29" spans="2:52" ht="22.15" customHeight="1">
      <c r="E29" s="18"/>
      <c r="G29" s="188"/>
      <c r="H29" s="189"/>
      <c r="I29" s="189"/>
      <c r="J29" s="189"/>
      <c r="K29" s="189"/>
      <c r="L29" s="189"/>
      <c r="M29" s="189"/>
      <c r="N29" s="189"/>
      <c r="O29" s="189"/>
      <c r="P29" s="189"/>
      <c r="Q29" s="189"/>
      <c r="R29" s="189"/>
      <c r="S29" s="189"/>
      <c r="T29" s="189"/>
      <c r="U29" s="189"/>
      <c r="V29" s="189"/>
      <c r="W29" s="189"/>
      <c r="X29" s="189"/>
      <c r="Y29" s="189"/>
      <c r="Z29" s="189"/>
      <c r="AA29" s="189"/>
      <c r="AB29" s="189"/>
      <c r="AC29" s="189"/>
      <c r="AD29" s="190"/>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2:52" ht="9" customHeight="1">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2:52" ht="14.45" customHeight="1">
      <c r="F31" s="13" t="s">
        <v>2</v>
      </c>
      <c r="G31" s="217"/>
      <c r="H31" s="218"/>
      <c r="I31" s="218"/>
      <c r="J31" s="218"/>
      <c r="K31" s="218"/>
      <c r="L31" s="218"/>
      <c r="M31" s="218"/>
      <c r="N31" s="218"/>
      <c r="O31" s="218"/>
      <c r="P31" s="219"/>
      <c r="S31" s="13" t="s">
        <v>3</v>
      </c>
      <c r="T31" s="217"/>
      <c r="U31" s="218"/>
      <c r="V31" s="218"/>
      <c r="W31" s="218"/>
      <c r="X31" s="218"/>
      <c r="Y31" s="218"/>
      <c r="Z31" s="218"/>
      <c r="AA31" s="218"/>
      <c r="AB31" s="218"/>
      <c r="AC31" s="219"/>
      <c r="AE31" s="16"/>
      <c r="AF31" s="16"/>
      <c r="AG31" s="16"/>
      <c r="AH31" s="16"/>
      <c r="AI31" s="16"/>
      <c r="AJ31" s="16"/>
      <c r="AK31" s="16"/>
      <c r="AL31" s="16"/>
      <c r="AM31" s="16"/>
      <c r="AN31" s="16"/>
      <c r="AO31" s="16"/>
      <c r="AP31" s="16"/>
      <c r="AQ31" s="16"/>
      <c r="AR31" s="16"/>
      <c r="AS31" s="16"/>
      <c r="AT31" s="16"/>
      <c r="AU31" s="16"/>
      <c r="AV31" s="16"/>
      <c r="AW31" s="16"/>
      <c r="AX31" s="16"/>
      <c r="AY31" s="16"/>
      <c r="AZ31" s="16"/>
    </row>
    <row r="32" spans="2:52" ht="10.15" customHeight="1">
      <c r="AE32" s="16"/>
      <c r="AF32" s="16"/>
      <c r="AG32" s="16"/>
      <c r="AH32" s="16"/>
      <c r="AI32" s="16"/>
      <c r="AJ32" s="16"/>
      <c r="AK32" s="16"/>
      <c r="AL32" s="16"/>
      <c r="AM32" s="16"/>
      <c r="AN32" s="16"/>
      <c r="AO32" s="16"/>
      <c r="AP32" s="16"/>
      <c r="AQ32" s="16"/>
      <c r="AR32" s="16"/>
      <c r="AS32" s="16"/>
      <c r="AT32" s="16"/>
      <c r="AU32" s="16"/>
      <c r="AV32" s="16"/>
      <c r="AW32" s="16"/>
      <c r="AX32" s="16"/>
      <c r="AY32" s="16"/>
      <c r="AZ32" s="16"/>
    </row>
    <row r="33" spans="2:52" ht="14.45" customHeight="1">
      <c r="C33" s="15" t="s">
        <v>26</v>
      </c>
      <c r="G33" s="225"/>
      <c r="H33" s="226"/>
      <c r="I33" s="226"/>
      <c r="J33" s="226"/>
      <c r="K33" s="226"/>
      <c r="L33" s="226"/>
      <c r="M33" s="226"/>
      <c r="N33" s="226"/>
      <c r="O33" s="226"/>
      <c r="P33" s="226"/>
      <c r="Q33" s="226"/>
      <c r="R33" s="226"/>
      <c r="S33" s="226"/>
      <c r="T33" s="226"/>
      <c r="U33" s="226"/>
      <c r="V33" s="226"/>
      <c r="W33" s="226"/>
      <c r="X33" s="226"/>
      <c r="Y33" s="226"/>
      <c r="Z33" s="226"/>
      <c r="AA33" s="226"/>
      <c r="AB33" s="226"/>
      <c r="AC33" s="227"/>
      <c r="AE33" s="16"/>
      <c r="AF33" s="16"/>
      <c r="AG33" s="16"/>
      <c r="AH33" s="16"/>
      <c r="AI33" s="16"/>
      <c r="AJ33" s="16"/>
      <c r="AK33" s="16"/>
      <c r="AL33" s="16"/>
      <c r="AM33" s="16"/>
      <c r="AN33" s="16"/>
      <c r="AO33" s="16"/>
      <c r="AP33" s="16"/>
      <c r="AQ33" s="16"/>
      <c r="AR33" s="16"/>
      <c r="AS33" s="16"/>
      <c r="AT33" s="16"/>
      <c r="AU33" s="16"/>
      <c r="AV33" s="16"/>
      <c r="AW33" s="16"/>
      <c r="AX33" s="16"/>
      <c r="AY33" s="16"/>
      <c r="AZ33" s="16"/>
    </row>
    <row r="34" spans="2:52" ht="9.6" customHeight="1">
      <c r="AE34" s="16"/>
      <c r="AF34" s="16"/>
      <c r="AG34" s="16"/>
      <c r="AH34" s="16"/>
      <c r="AI34" s="16"/>
      <c r="AJ34" s="16"/>
      <c r="AK34" s="16"/>
      <c r="AL34" s="16"/>
      <c r="AM34" s="16"/>
      <c r="AN34" s="16"/>
      <c r="AO34" s="16"/>
      <c r="AP34" s="16"/>
      <c r="AQ34" s="16"/>
      <c r="AR34" s="16"/>
      <c r="AS34" s="16"/>
      <c r="AT34" s="16"/>
      <c r="AU34" s="16"/>
      <c r="AV34" s="16"/>
      <c r="AW34" s="16"/>
      <c r="AX34" s="16"/>
      <c r="AY34" s="16"/>
      <c r="AZ34" s="16"/>
    </row>
    <row r="35" spans="2:52" ht="14.45" customHeight="1">
      <c r="B35" s="10" t="s">
        <v>27</v>
      </c>
      <c r="C35" s="9"/>
      <c r="D35" s="18"/>
      <c r="E35" s="18"/>
      <c r="F35" s="18" t="s">
        <v>4</v>
      </c>
      <c r="G35" s="191"/>
      <c r="H35" s="192"/>
      <c r="I35" s="14" t="s">
        <v>0</v>
      </c>
      <c r="J35" s="191"/>
      <c r="K35" s="193"/>
      <c r="L35" s="192"/>
      <c r="S35" s="45" t="s">
        <v>25</v>
      </c>
      <c r="T35" s="185"/>
      <c r="U35" s="187"/>
      <c r="V35" s="187"/>
      <c r="W35" s="187"/>
      <c r="X35" s="186"/>
      <c r="AE35" s="16"/>
      <c r="AF35" s="16"/>
      <c r="AG35" s="16"/>
      <c r="AH35" s="16"/>
      <c r="AI35" s="16"/>
      <c r="AJ35" s="16"/>
      <c r="AK35" s="16"/>
      <c r="AL35" s="16"/>
      <c r="AM35" s="16"/>
      <c r="AN35" s="16"/>
      <c r="AO35" s="16"/>
      <c r="AP35" s="16"/>
      <c r="AQ35" s="16"/>
      <c r="AR35" s="16"/>
      <c r="AS35" s="16"/>
      <c r="AT35" s="16"/>
      <c r="AU35" s="16"/>
      <c r="AV35" s="16"/>
      <c r="AW35" s="16"/>
      <c r="AX35" s="16"/>
      <c r="AY35" s="16"/>
      <c r="AZ35" s="16"/>
    </row>
    <row r="36" spans="2:52" ht="9.6" customHeight="1">
      <c r="C36" s="18"/>
      <c r="D36" s="18"/>
      <c r="E36" s="18"/>
      <c r="F36" s="18"/>
      <c r="AE36" s="16"/>
      <c r="AF36" s="16"/>
      <c r="AG36" s="16"/>
      <c r="AH36" s="16"/>
      <c r="AI36" s="16"/>
      <c r="AJ36" s="16"/>
      <c r="AK36" s="16"/>
      <c r="AL36" s="16"/>
      <c r="AM36" s="16"/>
      <c r="AN36" s="16"/>
      <c r="AO36" s="16"/>
      <c r="AP36" s="16"/>
      <c r="AQ36" s="16"/>
      <c r="AR36" s="16"/>
      <c r="AS36" s="16"/>
      <c r="AT36" s="16"/>
      <c r="AU36" s="16"/>
      <c r="AV36" s="16"/>
      <c r="AW36" s="16"/>
      <c r="AX36" s="16"/>
      <c r="AY36" s="16"/>
      <c r="AZ36" s="16"/>
    </row>
    <row r="37" spans="2:52" ht="22.15" customHeight="1">
      <c r="E37" s="18"/>
      <c r="G37" s="188"/>
      <c r="H37" s="189"/>
      <c r="I37" s="189"/>
      <c r="J37" s="189"/>
      <c r="K37" s="189"/>
      <c r="L37" s="189"/>
      <c r="M37" s="189"/>
      <c r="N37" s="189"/>
      <c r="O37" s="189"/>
      <c r="P37" s="189"/>
      <c r="Q37" s="189"/>
      <c r="R37" s="189"/>
      <c r="S37" s="189"/>
      <c r="T37" s="189"/>
      <c r="U37" s="189"/>
      <c r="V37" s="189"/>
      <c r="W37" s="189"/>
      <c r="X37" s="189"/>
      <c r="Y37" s="189"/>
      <c r="Z37" s="189"/>
      <c r="AA37" s="189"/>
      <c r="AB37" s="189"/>
      <c r="AC37" s="189"/>
      <c r="AD37" s="190"/>
      <c r="AE37" s="16"/>
      <c r="AF37" s="16"/>
      <c r="AG37" s="16"/>
      <c r="AH37" s="16"/>
      <c r="AI37" s="16"/>
      <c r="AJ37" s="16"/>
      <c r="AK37" s="16"/>
      <c r="AL37" s="16"/>
      <c r="AM37" s="16"/>
      <c r="AN37" s="16"/>
      <c r="AO37" s="16"/>
      <c r="AP37" s="16"/>
      <c r="AQ37" s="16"/>
      <c r="AR37" s="16"/>
      <c r="AS37" s="16"/>
      <c r="AT37" s="16"/>
      <c r="AU37" s="16"/>
      <c r="AV37" s="16"/>
      <c r="AW37" s="16"/>
      <c r="AX37" s="16"/>
      <c r="AY37" s="16"/>
      <c r="AZ37" s="16"/>
    </row>
    <row r="38" spans="2:52" ht="10.15" customHeight="1">
      <c r="AE38" s="16"/>
      <c r="AF38" s="16"/>
      <c r="AG38" s="16"/>
      <c r="AH38" s="16"/>
      <c r="AI38" s="16"/>
      <c r="AJ38" s="16"/>
      <c r="AK38" s="16"/>
      <c r="AL38" s="16"/>
      <c r="AM38" s="16"/>
      <c r="AN38" s="16"/>
      <c r="AO38" s="16"/>
      <c r="AP38" s="16"/>
      <c r="AQ38" s="16"/>
      <c r="AR38" s="16"/>
      <c r="AS38" s="16"/>
      <c r="AT38" s="16"/>
      <c r="AU38" s="16"/>
      <c r="AV38" s="16"/>
      <c r="AW38" s="16"/>
      <c r="AX38" s="16"/>
      <c r="AY38" s="16"/>
      <c r="AZ38" s="16"/>
    </row>
    <row r="39" spans="2:52" ht="14.45" customHeight="1">
      <c r="F39" s="13" t="s">
        <v>2</v>
      </c>
      <c r="G39" s="217"/>
      <c r="H39" s="218"/>
      <c r="I39" s="218"/>
      <c r="J39" s="218"/>
      <c r="K39" s="218"/>
      <c r="L39" s="218"/>
      <c r="M39" s="218"/>
      <c r="N39" s="218"/>
      <c r="O39" s="218"/>
      <c r="P39" s="219"/>
      <c r="S39" s="13" t="s">
        <v>3</v>
      </c>
      <c r="T39" s="217"/>
      <c r="U39" s="218"/>
      <c r="V39" s="218"/>
      <c r="W39" s="218"/>
      <c r="X39" s="218"/>
      <c r="Y39" s="218"/>
      <c r="Z39" s="218"/>
      <c r="AA39" s="218"/>
      <c r="AB39" s="218"/>
      <c r="AC39" s="219"/>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2:52" ht="8.4499999999999993" customHeight="1">
      <c r="F40" s="13"/>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2:52" ht="15.6" customHeight="1">
      <c r="B41" s="181" t="s">
        <v>28</v>
      </c>
      <c r="C41" s="181"/>
      <c r="D41" s="181"/>
      <c r="E41" s="182"/>
      <c r="F41" s="183"/>
      <c r="G41" s="183"/>
      <c r="H41" s="183"/>
      <c r="I41" s="183"/>
      <c r="J41" s="183"/>
      <c r="K41" s="183"/>
      <c r="L41" s="183"/>
      <c r="M41" s="183"/>
      <c r="N41" s="183"/>
      <c r="O41" s="183"/>
      <c r="P41" s="183"/>
      <c r="Q41" s="183"/>
      <c r="R41" s="183"/>
      <c r="S41" s="183"/>
      <c r="T41" s="184"/>
      <c r="U41" s="10" t="s">
        <v>29</v>
      </c>
      <c r="W41" s="185"/>
      <c r="X41" s="186"/>
      <c r="Y41" s="14" t="s">
        <v>36</v>
      </c>
      <c r="Z41" s="40"/>
      <c r="AA41" s="10" t="s">
        <v>13</v>
      </c>
      <c r="AB41" s="10"/>
      <c r="AD41" s="16"/>
      <c r="AE41" s="16"/>
      <c r="AF41" s="16"/>
      <c r="AG41" s="16"/>
      <c r="AH41" s="16"/>
      <c r="AI41" s="16"/>
      <c r="AJ41" s="16"/>
      <c r="AK41" s="16"/>
      <c r="AL41" s="16"/>
      <c r="AM41" s="16"/>
      <c r="AN41" s="16"/>
      <c r="AO41" s="16"/>
      <c r="AP41" s="16"/>
      <c r="AQ41" s="16"/>
      <c r="AR41" s="16"/>
      <c r="AS41" s="16"/>
      <c r="AT41" s="16"/>
      <c r="AU41" s="16"/>
      <c r="AV41" s="16"/>
      <c r="AW41" s="16"/>
      <c r="AX41" s="16"/>
      <c r="AY41" s="16"/>
    </row>
    <row r="42" spans="2:52" ht="9.6" customHeight="1">
      <c r="B42" s="181"/>
      <c r="C42" s="181"/>
      <c r="D42" s="181"/>
      <c r="E42" s="46"/>
      <c r="F42" s="46"/>
      <c r="G42" s="46"/>
      <c r="H42" s="46"/>
      <c r="I42" s="46"/>
      <c r="J42" s="46"/>
      <c r="K42" s="46"/>
      <c r="L42" s="46"/>
      <c r="M42" s="47"/>
      <c r="N42" s="47"/>
      <c r="O42" s="47"/>
      <c r="P42" s="47"/>
      <c r="Q42" s="47"/>
      <c r="R42" s="46"/>
      <c r="S42" s="47"/>
      <c r="T42" s="47"/>
      <c r="U42" s="10"/>
      <c r="W42" s="48"/>
      <c r="X42" s="14"/>
      <c r="Y42" s="14"/>
      <c r="Z42" s="14"/>
      <c r="AA42" s="10"/>
      <c r="AB42" s="10"/>
      <c r="AD42" s="16"/>
      <c r="AE42" s="16"/>
      <c r="AF42" s="16"/>
      <c r="AG42" s="16"/>
      <c r="AH42" s="16"/>
      <c r="AI42" s="16"/>
      <c r="AJ42" s="16"/>
      <c r="AK42" s="16"/>
      <c r="AL42" s="16"/>
      <c r="AM42" s="16"/>
      <c r="AN42" s="16"/>
      <c r="AO42" s="16"/>
      <c r="AP42" s="16"/>
      <c r="AQ42" s="16"/>
      <c r="AR42" s="16"/>
      <c r="AS42" s="16"/>
      <c r="AT42" s="16"/>
      <c r="AU42" s="16"/>
      <c r="AV42" s="16"/>
      <c r="AW42" s="16"/>
      <c r="AX42" s="16"/>
      <c r="AY42" s="16"/>
    </row>
    <row r="43" spans="2:52" ht="14.45" customHeight="1">
      <c r="B43" s="181"/>
      <c r="C43" s="181"/>
      <c r="D43" s="181"/>
      <c r="E43" s="182"/>
      <c r="F43" s="183"/>
      <c r="G43" s="183"/>
      <c r="H43" s="183"/>
      <c r="I43" s="183"/>
      <c r="J43" s="183"/>
      <c r="K43" s="183"/>
      <c r="L43" s="183"/>
      <c r="M43" s="183"/>
      <c r="N43" s="183"/>
      <c r="O43" s="183"/>
      <c r="P43" s="183"/>
      <c r="Q43" s="183"/>
      <c r="R43" s="183"/>
      <c r="S43" s="183"/>
      <c r="T43" s="184"/>
      <c r="U43" s="194" t="s">
        <v>14</v>
      </c>
      <c r="V43" s="195"/>
      <c r="W43" s="185"/>
      <c r="X43" s="186"/>
      <c r="Y43" s="14" t="s">
        <v>36</v>
      </c>
      <c r="Z43" s="40"/>
      <c r="AA43" s="10" t="s">
        <v>15</v>
      </c>
      <c r="AB43" s="10"/>
      <c r="AD43" s="16"/>
      <c r="AE43" s="16"/>
      <c r="AF43" s="16"/>
      <c r="AG43" s="16"/>
      <c r="AH43" s="16"/>
      <c r="AI43" s="16"/>
      <c r="AJ43" s="16"/>
      <c r="AK43" s="16"/>
      <c r="AL43" s="16"/>
      <c r="AM43" s="16"/>
      <c r="AN43" s="16"/>
      <c r="AO43" s="16"/>
      <c r="AP43" s="16"/>
      <c r="AQ43" s="16"/>
      <c r="AR43" s="16"/>
      <c r="AS43" s="16"/>
      <c r="AT43" s="16"/>
      <c r="AU43" s="16"/>
      <c r="AV43" s="16"/>
      <c r="AW43" s="16"/>
      <c r="AX43" s="16"/>
      <c r="AY43" s="16"/>
    </row>
    <row r="44" spans="2:52" ht="14.45" customHeight="1">
      <c r="F44" s="49"/>
      <c r="AE44" s="16"/>
      <c r="AF44" s="16"/>
      <c r="AG44" s="16"/>
      <c r="AH44" s="16"/>
      <c r="AI44" s="16"/>
      <c r="AJ44" s="16"/>
      <c r="AK44" s="16"/>
      <c r="AL44" s="16"/>
      <c r="AM44" s="16"/>
      <c r="AN44" s="16"/>
      <c r="AO44" s="16"/>
      <c r="AP44" s="16"/>
      <c r="AQ44" s="16"/>
      <c r="AR44" s="16"/>
      <c r="AS44" s="16"/>
      <c r="AT44" s="16"/>
      <c r="AU44" s="16"/>
      <c r="AV44" s="16"/>
      <c r="AW44" s="16"/>
      <c r="AX44" s="16"/>
      <c r="AY44" s="16"/>
      <c r="AZ44" s="16"/>
    </row>
    <row r="45" spans="2:52" ht="7.15" customHeight="1">
      <c r="D45" s="18"/>
      <c r="E45" s="18"/>
      <c r="F45" s="18"/>
      <c r="G45" s="18"/>
      <c r="H45" s="18"/>
      <c r="I45" s="9"/>
      <c r="J45" s="9"/>
      <c r="K45" s="9"/>
      <c r="L45" s="9"/>
      <c r="M45" s="18"/>
      <c r="N45" s="18"/>
      <c r="O45" s="18"/>
      <c r="P45" s="18"/>
      <c r="Q45" s="18"/>
      <c r="R45" s="18"/>
      <c r="S45" s="18"/>
      <c r="T45" s="18"/>
      <c r="U45" s="18"/>
      <c r="V45" s="10"/>
      <c r="AD45" s="16"/>
      <c r="AE45" s="16"/>
      <c r="AF45" s="16"/>
      <c r="AG45" s="16"/>
      <c r="AH45" s="16"/>
      <c r="AI45" s="16"/>
      <c r="AJ45" s="16"/>
      <c r="AK45" s="16"/>
      <c r="AL45" s="16"/>
      <c r="AM45" s="16"/>
      <c r="AN45" s="16"/>
      <c r="AO45" s="16"/>
      <c r="AP45" s="16"/>
      <c r="AQ45" s="16"/>
      <c r="AR45" s="16"/>
      <c r="AS45" s="16"/>
      <c r="AT45" s="16"/>
      <c r="AU45" s="16"/>
      <c r="AV45" s="16"/>
      <c r="AW45" s="16"/>
      <c r="AX45" s="16"/>
      <c r="AY45" s="16"/>
    </row>
    <row r="46" spans="2:52" ht="18" customHeight="1">
      <c r="B46" s="10" t="s">
        <v>223</v>
      </c>
      <c r="D46" s="18"/>
      <c r="E46" s="18"/>
      <c r="F46" s="18"/>
      <c r="G46" s="18"/>
      <c r="H46" s="18"/>
      <c r="I46" s="9"/>
      <c r="J46" s="9"/>
      <c r="K46" s="9"/>
      <c r="L46" s="191"/>
      <c r="M46" s="192"/>
      <c r="N46" s="14" t="s">
        <v>36</v>
      </c>
      <c r="O46" s="40"/>
      <c r="P46" s="14" t="s">
        <v>37</v>
      </c>
      <c r="Q46" s="40"/>
      <c r="R46" s="14" t="s">
        <v>23</v>
      </c>
      <c r="S46" s="9"/>
      <c r="T46" s="48"/>
      <c r="V46" s="10"/>
      <c r="W46" s="13" t="s">
        <v>16</v>
      </c>
      <c r="X46" s="191"/>
      <c r="Y46" s="220"/>
      <c r="Z46" s="220"/>
      <c r="AA46" s="220"/>
      <c r="AB46" s="221"/>
      <c r="AD46" s="16"/>
      <c r="AE46" s="16"/>
      <c r="AF46" s="16"/>
      <c r="AG46" s="16"/>
      <c r="AH46" s="16"/>
      <c r="AI46" s="16"/>
      <c r="AJ46" s="16"/>
      <c r="AK46" s="16"/>
      <c r="AL46" s="16"/>
      <c r="AM46" s="16"/>
      <c r="AN46" s="16"/>
      <c r="AO46" s="16"/>
      <c r="AP46" s="16"/>
      <c r="AQ46" s="16"/>
      <c r="AR46" s="16"/>
      <c r="AS46" s="16"/>
      <c r="AT46" s="16"/>
      <c r="AU46" s="16"/>
      <c r="AV46" s="16"/>
      <c r="AW46" s="16"/>
      <c r="AX46" s="16"/>
      <c r="AY46" s="16"/>
    </row>
    <row r="47" spans="2:52" ht="8.4499999999999993" customHeight="1">
      <c r="B47" s="9"/>
      <c r="C47" s="9"/>
      <c r="D47" s="9"/>
      <c r="E47" s="9"/>
      <c r="F47" s="9"/>
      <c r="G47" s="9"/>
      <c r="H47" s="9"/>
      <c r="I47" s="9"/>
      <c r="J47" s="9"/>
      <c r="K47" s="9"/>
      <c r="L47" s="9"/>
      <c r="M47" s="9"/>
      <c r="N47" s="9"/>
      <c r="O47" s="9"/>
      <c r="P47" s="9"/>
      <c r="Q47" s="9"/>
      <c r="R47" s="9"/>
      <c r="S47" s="9"/>
      <c r="AD47" s="16"/>
      <c r="AE47" s="16"/>
      <c r="AF47" s="16"/>
      <c r="AG47" s="16"/>
      <c r="AH47" s="16"/>
      <c r="AI47" s="16"/>
      <c r="AJ47" s="16"/>
      <c r="AK47" s="16"/>
      <c r="AL47" s="16"/>
      <c r="AM47" s="16"/>
      <c r="AN47" s="16"/>
      <c r="AO47" s="16"/>
      <c r="AP47" s="16"/>
      <c r="AQ47" s="16"/>
      <c r="AR47" s="16"/>
      <c r="AS47" s="16"/>
      <c r="AT47" s="16"/>
      <c r="AU47" s="16"/>
      <c r="AV47" s="16"/>
      <c r="AW47" s="16"/>
      <c r="AX47" s="16"/>
      <c r="AY47" s="16"/>
    </row>
    <row r="48" spans="2:52" ht="17.45" customHeight="1">
      <c r="B48" s="61" t="s">
        <v>58</v>
      </c>
      <c r="C48" s="61"/>
      <c r="D48" s="62"/>
      <c r="E48" s="62"/>
      <c r="F48" s="62"/>
      <c r="G48" s="62"/>
      <c r="H48" s="62"/>
      <c r="I48" s="9"/>
      <c r="J48" s="61" t="s">
        <v>54</v>
      </c>
      <c r="K48" s="61"/>
      <c r="L48" s="61"/>
      <c r="M48" s="61"/>
      <c r="N48" s="228"/>
      <c r="O48" s="229"/>
      <c r="P48" s="229"/>
      <c r="Q48" s="229"/>
      <c r="R48" s="229"/>
      <c r="S48" s="229"/>
      <c r="T48" s="230"/>
    </row>
    <row r="49" spans="2:51" ht="12" customHeight="1">
      <c r="B49" s="61"/>
      <c r="C49" s="61"/>
      <c r="D49" s="62"/>
      <c r="E49" s="62"/>
      <c r="F49" s="62"/>
      <c r="G49" s="62"/>
      <c r="H49" s="62"/>
      <c r="I49" s="9"/>
      <c r="J49" s="9"/>
      <c r="K49" s="9"/>
      <c r="L49" s="9"/>
      <c r="M49" s="62"/>
      <c r="N49" s="62"/>
      <c r="O49" s="62"/>
      <c r="P49" s="62"/>
      <c r="Q49" s="62"/>
      <c r="R49" s="62"/>
      <c r="S49" s="62"/>
      <c r="T49" s="62"/>
      <c r="U49" s="62"/>
      <c r="V49" s="61"/>
    </row>
    <row r="50" spans="2:51" ht="14.45" customHeight="1">
      <c r="B50" s="62" t="s">
        <v>62</v>
      </c>
      <c r="C50" s="63"/>
      <c r="D50" s="6"/>
      <c r="E50" s="64"/>
      <c r="F50" s="63"/>
      <c r="G50" s="63"/>
      <c r="H50" s="63"/>
      <c r="I50" s="63"/>
      <c r="J50" s="63"/>
      <c r="K50" s="63"/>
      <c r="L50" s="63"/>
      <c r="M50" s="63"/>
      <c r="N50" s="63"/>
      <c r="O50" s="63"/>
      <c r="P50" s="63"/>
      <c r="Q50" s="63"/>
      <c r="R50" s="63"/>
      <c r="S50" s="6"/>
      <c r="T50" s="6"/>
      <c r="U50" s="6"/>
      <c r="V50" s="6"/>
      <c r="W50" s="6"/>
      <c r="X50" s="6"/>
      <c r="Y50" s="6"/>
      <c r="Z50" s="6"/>
      <c r="AA50" s="6"/>
      <c r="AB50" s="6"/>
    </row>
    <row r="51" spans="2:51" ht="14.45" customHeight="1">
      <c r="B51" s="59"/>
      <c r="C51" s="10" t="s">
        <v>7</v>
      </c>
      <c r="D51" s="9"/>
      <c r="E51" s="9"/>
      <c r="F51" s="9"/>
      <c r="J51" s="10" t="s">
        <v>54</v>
      </c>
      <c r="N51" s="222"/>
      <c r="O51" s="223"/>
      <c r="P51" s="223"/>
      <c r="Q51" s="223"/>
      <c r="R51" s="223"/>
      <c r="S51" s="223"/>
      <c r="T51" s="224"/>
      <c r="U51" s="10"/>
      <c r="Y51" s="51"/>
      <c r="Z51" s="51"/>
      <c r="AA51" s="51"/>
      <c r="AB51" s="51"/>
      <c r="AD51" s="16"/>
      <c r="AE51" s="16"/>
      <c r="AF51" s="16"/>
      <c r="AG51" s="16"/>
      <c r="AH51" s="16"/>
      <c r="AI51" s="16"/>
      <c r="AJ51" s="16"/>
      <c r="AK51" s="16"/>
      <c r="AL51" s="16"/>
      <c r="AM51" s="16"/>
      <c r="AN51" s="16"/>
      <c r="AO51" s="16"/>
      <c r="AP51" s="16"/>
      <c r="AQ51" s="16"/>
      <c r="AR51" s="16"/>
      <c r="AS51" s="16"/>
      <c r="AT51" s="16"/>
      <c r="AU51" s="16"/>
      <c r="AV51" s="16"/>
      <c r="AW51" s="16"/>
      <c r="AX51" s="16"/>
      <c r="AY51" s="16"/>
    </row>
    <row r="52" spans="2:51" ht="9.6" customHeight="1">
      <c r="S52" s="9"/>
      <c r="AC52" s="51"/>
      <c r="AD52" s="53"/>
      <c r="AE52" s="16"/>
      <c r="AF52" s="16"/>
      <c r="AG52" s="16"/>
      <c r="AH52" s="16"/>
      <c r="AI52" s="16"/>
      <c r="AJ52" s="16"/>
      <c r="AK52" s="16"/>
      <c r="AL52" s="16"/>
      <c r="AM52" s="16"/>
      <c r="AN52" s="16"/>
      <c r="AO52" s="16"/>
      <c r="AP52" s="16"/>
      <c r="AQ52" s="16"/>
      <c r="AR52" s="16"/>
      <c r="AS52" s="16"/>
      <c r="AT52" s="16"/>
      <c r="AU52" s="16"/>
      <c r="AV52" s="16"/>
      <c r="AW52" s="16"/>
      <c r="AX52" s="16"/>
      <c r="AY52" s="16"/>
    </row>
    <row r="53" spans="2:51" ht="14.45" customHeight="1">
      <c r="B53" s="59"/>
      <c r="C53" s="10" t="s">
        <v>8</v>
      </c>
      <c r="J53" s="10" t="s">
        <v>54</v>
      </c>
      <c r="N53" s="222"/>
      <c r="O53" s="223"/>
      <c r="P53" s="223"/>
      <c r="Q53" s="223"/>
      <c r="R53" s="223"/>
      <c r="S53" s="223"/>
      <c r="T53" s="224"/>
      <c r="AC53" s="51"/>
      <c r="AD53" s="53"/>
      <c r="AE53" s="16"/>
      <c r="AF53" s="16"/>
      <c r="AG53" s="16"/>
      <c r="AH53" s="16"/>
      <c r="AI53" s="16"/>
      <c r="AJ53" s="16"/>
      <c r="AK53" s="16"/>
      <c r="AL53" s="16"/>
      <c r="AM53" s="16"/>
      <c r="AN53" s="16"/>
      <c r="AO53" s="16"/>
      <c r="AP53" s="16"/>
      <c r="AQ53" s="16"/>
      <c r="AR53" s="16"/>
      <c r="AS53" s="16"/>
      <c r="AT53" s="16"/>
      <c r="AU53" s="16"/>
      <c r="AV53" s="16"/>
      <c r="AW53" s="16"/>
      <c r="AX53" s="16"/>
      <c r="AY53" s="16"/>
    </row>
    <row r="54" spans="2:51" ht="9" customHeight="1">
      <c r="S54" s="9"/>
      <c r="AD54" s="16"/>
      <c r="AE54" s="16"/>
      <c r="AF54" s="16"/>
      <c r="AG54" s="16"/>
      <c r="AH54" s="16"/>
      <c r="AI54" s="16"/>
      <c r="AJ54" s="16"/>
      <c r="AK54" s="16"/>
      <c r="AL54" s="16"/>
      <c r="AM54" s="16"/>
      <c r="AN54" s="16"/>
      <c r="AO54" s="16"/>
      <c r="AP54" s="16"/>
      <c r="AQ54" s="16"/>
      <c r="AR54" s="16"/>
      <c r="AS54" s="16"/>
      <c r="AT54" s="16"/>
      <c r="AU54" s="16"/>
      <c r="AV54" s="16"/>
      <c r="AW54" s="16"/>
      <c r="AX54" s="16"/>
      <c r="AY54" s="16"/>
    </row>
    <row r="55" spans="2:51" ht="14.45" customHeight="1">
      <c r="B55" s="59"/>
      <c r="C55" s="10" t="s">
        <v>9</v>
      </c>
      <c r="D55" s="15"/>
      <c r="E55" s="15"/>
      <c r="J55" s="10" t="s">
        <v>54</v>
      </c>
      <c r="N55" s="222"/>
      <c r="O55" s="223"/>
      <c r="P55" s="223"/>
      <c r="Q55" s="223"/>
      <c r="R55" s="223"/>
      <c r="S55" s="223"/>
      <c r="T55" s="224"/>
      <c r="AD55" s="16"/>
      <c r="AE55" s="16"/>
      <c r="AF55" s="16"/>
      <c r="AG55" s="16"/>
      <c r="AH55" s="16"/>
      <c r="AI55" s="16"/>
      <c r="AJ55" s="16"/>
      <c r="AK55" s="16"/>
      <c r="AL55" s="16"/>
      <c r="AM55" s="16"/>
      <c r="AN55" s="16"/>
      <c r="AO55" s="16"/>
      <c r="AP55" s="16"/>
      <c r="AQ55" s="16"/>
      <c r="AR55" s="16"/>
      <c r="AS55" s="16"/>
      <c r="AT55" s="16"/>
      <c r="AU55" s="16"/>
      <c r="AV55" s="16"/>
      <c r="AW55" s="16"/>
      <c r="AX55" s="16"/>
      <c r="AY55" s="16"/>
    </row>
    <row r="56" spans="2:51" s="51" customFormat="1" ht="14.45" customHeight="1">
      <c r="B56" s="52"/>
      <c r="C56" s="50"/>
      <c r="D56" s="52"/>
      <c r="E56" s="52"/>
      <c r="F56" s="50"/>
      <c r="G56" s="50"/>
      <c r="H56" s="50"/>
      <c r="I56" s="50"/>
      <c r="J56" s="50"/>
      <c r="K56" s="50"/>
      <c r="L56" s="50"/>
      <c r="M56" s="50"/>
      <c r="N56" s="50"/>
      <c r="O56" s="50"/>
      <c r="P56" s="50"/>
      <c r="Q56" s="50"/>
      <c r="R56" s="50"/>
      <c r="AD56" s="53"/>
      <c r="AE56" s="53"/>
      <c r="AF56" s="53"/>
      <c r="AG56" s="53"/>
      <c r="AH56" s="53"/>
      <c r="AI56" s="53"/>
      <c r="AJ56" s="53"/>
      <c r="AK56" s="53"/>
      <c r="AL56" s="53"/>
      <c r="AM56" s="53"/>
      <c r="AN56" s="53"/>
      <c r="AO56" s="53"/>
      <c r="AP56" s="53"/>
      <c r="AQ56" s="53"/>
      <c r="AR56" s="53"/>
      <c r="AS56" s="53"/>
      <c r="AT56" s="53"/>
      <c r="AU56" s="53"/>
      <c r="AV56" s="53"/>
      <c r="AW56" s="53"/>
      <c r="AX56" s="53"/>
      <c r="AY56" s="53"/>
    </row>
    <row r="57" spans="2:51" ht="9.6" customHeight="1">
      <c r="S57" s="9"/>
      <c r="V57" s="48"/>
      <c r="AD57" s="16"/>
      <c r="AE57" s="16"/>
      <c r="AF57" s="16"/>
      <c r="AG57" s="16"/>
      <c r="AH57" s="16"/>
      <c r="AI57" s="16"/>
      <c r="AJ57" s="16"/>
      <c r="AK57" s="16"/>
      <c r="AL57" s="16"/>
      <c r="AM57" s="16"/>
      <c r="AN57" s="16"/>
      <c r="AO57" s="16"/>
      <c r="AP57" s="16"/>
      <c r="AQ57" s="16"/>
      <c r="AR57" s="16"/>
      <c r="AS57" s="16"/>
      <c r="AT57" s="16"/>
      <c r="AU57" s="16"/>
      <c r="AV57" s="16"/>
      <c r="AW57" s="16"/>
      <c r="AX57" s="16"/>
      <c r="AY57" s="16"/>
    </row>
    <row r="58" spans="2:51" ht="14.45" customHeight="1">
      <c r="B58" s="10" t="s">
        <v>47</v>
      </c>
      <c r="E58" s="40"/>
      <c r="F58" s="10" t="s">
        <v>38</v>
      </c>
      <c r="G58" s="9"/>
      <c r="H58" s="9"/>
      <c r="I58" s="9"/>
      <c r="L58" s="9"/>
      <c r="M58" s="40"/>
      <c r="N58" s="10" t="s">
        <v>39</v>
      </c>
      <c r="V58" s="40"/>
      <c r="W58" s="10" t="s">
        <v>40</v>
      </c>
      <c r="AD58" s="16"/>
      <c r="AE58" s="16"/>
      <c r="AF58" s="16"/>
      <c r="AG58" s="16"/>
      <c r="AH58" s="16"/>
      <c r="AI58" s="16"/>
      <c r="AJ58" s="16"/>
      <c r="AK58" s="16"/>
      <c r="AL58" s="16"/>
      <c r="AM58" s="16"/>
      <c r="AN58" s="16"/>
      <c r="AO58" s="16"/>
      <c r="AP58" s="16"/>
      <c r="AQ58" s="16"/>
      <c r="AR58" s="16"/>
      <c r="AS58" s="16"/>
      <c r="AT58" s="16"/>
      <c r="AU58" s="16"/>
      <c r="AV58" s="16"/>
      <c r="AW58" s="16"/>
      <c r="AX58" s="16"/>
      <c r="AY58" s="16"/>
    </row>
    <row r="59" spans="2:51" ht="9" customHeight="1">
      <c r="S59" s="9"/>
      <c r="AD59" s="16"/>
      <c r="AE59" s="16"/>
      <c r="AF59" s="16"/>
      <c r="AG59" s="16"/>
      <c r="AH59" s="16"/>
      <c r="AI59" s="16"/>
      <c r="AJ59" s="16"/>
      <c r="AK59" s="16"/>
      <c r="AL59" s="16"/>
      <c r="AM59" s="16"/>
      <c r="AN59" s="16"/>
      <c r="AO59" s="16"/>
      <c r="AP59" s="16"/>
      <c r="AQ59" s="16"/>
      <c r="AR59" s="16"/>
      <c r="AS59" s="16"/>
      <c r="AT59" s="16"/>
      <c r="AU59" s="16"/>
      <c r="AV59" s="16"/>
      <c r="AW59" s="16"/>
      <c r="AX59" s="16"/>
      <c r="AY59" s="16"/>
    </row>
    <row r="60" spans="2:51" ht="16.149999999999999" customHeight="1">
      <c r="E60" s="40"/>
      <c r="F60" s="10" t="s">
        <v>41</v>
      </c>
      <c r="G60" s="9"/>
      <c r="H60" s="9"/>
      <c r="I60" s="214"/>
      <c r="J60" s="215"/>
      <c r="K60" s="215"/>
      <c r="L60" s="215"/>
      <c r="M60" s="215"/>
      <c r="N60" s="215"/>
      <c r="O60" s="215"/>
      <c r="P60" s="215"/>
      <c r="Q60" s="215"/>
      <c r="R60" s="215"/>
      <c r="S60" s="215"/>
      <c r="T60" s="215"/>
      <c r="U60" s="215"/>
      <c r="V60" s="215"/>
      <c r="W60" s="215"/>
      <c r="X60" s="215"/>
      <c r="Y60" s="216"/>
      <c r="Z60" s="9" t="s">
        <v>42</v>
      </c>
      <c r="AD60" s="16"/>
      <c r="AE60" s="16"/>
      <c r="AF60" s="16"/>
      <c r="AG60" s="16"/>
      <c r="AH60" s="16"/>
      <c r="AI60" s="16"/>
      <c r="AJ60" s="16"/>
      <c r="AK60" s="16"/>
      <c r="AL60" s="16"/>
      <c r="AM60" s="16"/>
      <c r="AN60" s="16"/>
      <c r="AO60" s="16"/>
      <c r="AP60" s="16"/>
      <c r="AQ60" s="16"/>
      <c r="AR60" s="16"/>
      <c r="AS60" s="16"/>
      <c r="AT60" s="16"/>
      <c r="AU60" s="16"/>
      <c r="AV60" s="16"/>
      <c r="AW60" s="16"/>
      <c r="AX60" s="16"/>
      <c r="AY60" s="16"/>
    </row>
    <row r="61" spans="2:51" ht="16.149999999999999" customHeight="1">
      <c r="E61" s="59"/>
      <c r="G61" s="9"/>
      <c r="H61" s="9"/>
      <c r="I61" s="109"/>
      <c r="J61" s="110"/>
      <c r="K61" s="110"/>
      <c r="L61" s="110"/>
      <c r="M61" s="110"/>
      <c r="N61" s="110"/>
      <c r="O61" s="110"/>
      <c r="P61" s="110"/>
      <c r="Q61" s="110"/>
      <c r="R61" s="110"/>
      <c r="S61" s="110"/>
      <c r="T61" s="110"/>
      <c r="U61" s="110"/>
      <c r="V61" s="110"/>
      <c r="W61" s="110"/>
      <c r="X61" s="110"/>
      <c r="Y61" s="110"/>
      <c r="AD61" s="16"/>
      <c r="AE61" s="16"/>
      <c r="AF61" s="16"/>
      <c r="AG61" s="16"/>
      <c r="AH61" s="16"/>
      <c r="AI61" s="16"/>
      <c r="AJ61" s="16"/>
      <c r="AK61" s="16"/>
      <c r="AL61" s="16"/>
      <c r="AM61" s="16"/>
      <c r="AN61" s="16"/>
      <c r="AO61" s="16"/>
      <c r="AP61" s="16"/>
      <c r="AQ61" s="16"/>
      <c r="AR61" s="16"/>
      <c r="AS61" s="16"/>
      <c r="AT61" s="16"/>
      <c r="AU61" s="16"/>
      <c r="AV61" s="16"/>
      <c r="AW61" s="16"/>
      <c r="AX61" s="16"/>
      <c r="AY61" s="16"/>
    </row>
    <row r="62" spans="2:51" ht="14.25" customHeight="1">
      <c r="B62" s="111" t="s">
        <v>256</v>
      </c>
      <c r="C62" s="111"/>
      <c r="D62" s="111"/>
      <c r="E62" s="111"/>
      <c r="F62" s="111"/>
      <c r="G62" s="111"/>
      <c r="H62" s="111"/>
      <c r="I62" s="111"/>
      <c r="J62" s="111"/>
      <c r="K62" s="111"/>
      <c r="L62" s="111"/>
      <c r="M62" s="111"/>
      <c r="N62" s="111"/>
      <c r="O62" s="9"/>
      <c r="P62" s="9"/>
      <c r="Q62" s="111"/>
      <c r="R62" s="111"/>
      <c r="S62" s="111"/>
      <c r="T62" s="111"/>
      <c r="U62" s="111"/>
      <c r="V62" s="111"/>
      <c r="W62" s="111"/>
      <c r="X62" s="111"/>
      <c r="Y62" s="111"/>
      <c r="Z62" s="111"/>
      <c r="AA62" s="111"/>
      <c r="AB62" s="111"/>
      <c r="AC62" s="111"/>
      <c r="AD62" s="111"/>
      <c r="AE62" s="16"/>
      <c r="AF62" s="16"/>
      <c r="AG62" s="16"/>
      <c r="AH62" s="16"/>
      <c r="AI62" s="16"/>
      <c r="AJ62" s="16"/>
      <c r="AK62" s="16"/>
      <c r="AL62" s="16"/>
      <c r="AM62" s="16"/>
      <c r="AN62" s="16"/>
      <c r="AO62" s="16"/>
      <c r="AP62" s="16"/>
      <c r="AQ62" s="16"/>
      <c r="AR62" s="16"/>
      <c r="AS62" s="16"/>
      <c r="AT62" s="16"/>
      <c r="AU62" s="16"/>
      <c r="AV62" s="16"/>
      <c r="AW62" s="16"/>
      <c r="AX62" s="16"/>
      <c r="AY62" s="16"/>
    </row>
    <row r="63" spans="2:51" ht="14.25" customHeight="1">
      <c r="B63" s="111" t="s">
        <v>257</v>
      </c>
      <c r="F63" s="15"/>
      <c r="G63" s="15"/>
      <c r="H63" s="15"/>
      <c r="S63" s="9"/>
      <c r="AD63" s="16"/>
      <c r="AE63" s="16"/>
      <c r="AF63" s="16"/>
      <c r="AG63" s="16"/>
      <c r="AH63" s="16"/>
      <c r="AI63" s="16"/>
      <c r="AJ63" s="16"/>
      <c r="AK63" s="16"/>
      <c r="AL63" s="16"/>
      <c r="AM63" s="16"/>
      <c r="AN63" s="16"/>
      <c r="AO63" s="16"/>
      <c r="AP63" s="16"/>
      <c r="AQ63" s="16"/>
      <c r="AR63" s="16"/>
      <c r="AS63" s="16"/>
      <c r="AT63" s="16"/>
      <c r="AU63" s="16"/>
      <c r="AV63" s="16"/>
      <c r="AW63" s="16"/>
      <c r="AX63" s="16"/>
      <c r="AY63" s="16"/>
    </row>
    <row r="64" spans="2:51" ht="14.45" customHeight="1">
      <c r="F64" s="15"/>
      <c r="G64" s="15"/>
      <c r="H64" s="15"/>
      <c r="S64" s="9"/>
      <c r="AD64" s="16"/>
      <c r="AE64" s="16"/>
      <c r="AF64" s="16"/>
      <c r="AG64" s="16"/>
      <c r="AH64" s="16"/>
      <c r="AI64" s="16"/>
      <c r="AJ64" s="16"/>
      <c r="AK64" s="16"/>
      <c r="AL64" s="16"/>
      <c r="AM64" s="16"/>
      <c r="AN64" s="16"/>
      <c r="AO64" s="16"/>
      <c r="AP64" s="16"/>
      <c r="AQ64" s="16"/>
      <c r="AR64" s="16"/>
      <c r="AS64" s="16"/>
      <c r="AT64" s="16"/>
      <c r="AU64" s="16"/>
      <c r="AV64" s="16"/>
      <c r="AW64" s="16"/>
      <c r="AX64" s="16"/>
      <c r="AY64" s="16"/>
    </row>
    <row r="65" spans="19:52" ht="14.45" customHeight="1">
      <c r="S65" s="9"/>
      <c r="AD65" s="16"/>
      <c r="AE65" s="16"/>
      <c r="AF65" s="16"/>
      <c r="AG65" s="16"/>
      <c r="AH65" s="16"/>
      <c r="AI65" s="16"/>
      <c r="AJ65" s="16"/>
      <c r="AK65" s="16"/>
      <c r="AL65" s="16"/>
      <c r="AM65" s="16"/>
      <c r="AN65" s="16"/>
      <c r="AO65" s="16"/>
      <c r="AP65" s="16"/>
      <c r="AQ65" s="16"/>
      <c r="AR65" s="16"/>
      <c r="AS65" s="16"/>
      <c r="AT65" s="16"/>
      <c r="AU65" s="16"/>
      <c r="AV65" s="16"/>
      <c r="AW65" s="16"/>
      <c r="AX65" s="16"/>
      <c r="AY65" s="16"/>
    </row>
    <row r="66" spans="19:52" ht="14.45" customHeight="1">
      <c r="S66" s="9"/>
      <c r="AD66" s="16"/>
      <c r="AE66" s="16"/>
      <c r="AF66" s="16"/>
      <c r="AG66" s="16"/>
      <c r="AH66" s="16"/>
      <c r="AI66" s="16"/>
      <c r="AJ66" s="16"/>
      <c r="AK66" s="16"/>
      <c r="AL66" s="16"/>
      <c r="AM66" s="16"/>
      <c r="AN66" s="16"/>
      <c r="AO66" s="16"/>
      <c r="AP66" s="16"/>
      <c r="AQ66" s="16"/>
      <c r="AR66" s="16"/>
      <c r="AS66" s="16"/>
      <c r="AT66" s="16"/>
      <c r="AU66" s="16"/>
      <c r="AV66" s="16"/>
      <c r="AW66" s="16"/>
      <c r="AX66" s="16"/>
      <c r="AY66" s="16"/>
    </row>
    <row r="67" spans="19:52" ht="14.45" customHeight="1">
      <c r="S67" s="9"/>
      <c r="AD67" s="16"/>
      <c r="AE67" s="16"/>
      <c r="AF67" s="16"/>
      <c r="AG67" s="16"/>
      <c r="AH67" s="16"/>
      <c r="AI67" s="16"/>
      <c r="AJ67" s="16"/>
      <c r="AK67" s="16"/>
      <c r="AL67" s="16"/>
      <c r="AM67" s="16"/>
      <c r="AN67" s="16"/>
      <c r="AO67" s="16"/>
      <c r="AP67" s="16"/>
      <c r="AQ67" s="16"/>
      <c r="AR67" s="16"/>
      <c r="AS67" s="16"/>
      <c r="AT67" s="16"/>
      <c r="AU67" s="16"/>
      <c r="AV67" s="16"/>
      <c r="AW67" s="16"/>
      <c r="AX67" s="16"/>
      <c r="AY67" s="16"/>
    </row>
    <row r="68" spans="19:52" ht="14.45" customHeight="1">
      <c r="S68" s="9"/>
      <c r="AD68" s="16"/>
      <c r="AE68" s="16"/>
      <c r="AF68" s="16"/>
      <c r="AG68" s="16"/>
      <c r="AH68" s="16"/>
      <c r="AI68" s="16"/>
      <c r="AJ68" s="16"/>
      <c r="AK68" s="16"/>
      <c r="AL68" s="16"/>
      <c r="AM68" s="16"/>
      <c r="AN68" s="16"/>
      <c r="AO68" s="16"/>
      <c r="AP68" s="16"/>
      <c r="AQ68" s="16"/>
      <c r="AR68" s="16"/>
      <c r="AS68" s="16"/>
      <c r="AT68" s="16"/>
      <c r="AU68" s="16"/>
      <c r="AV68" s="16"/>
      <c r="AW68" s="16"/>
      <c r="AX68" s="16"/>
      <c r="AY68" s="16"/>
    </row>
    <row r="69" spans="19:52" ht="14.45" customHeight="1">
      <c r="AE69" s="16"/>
      <c r="AF69" s="16"/>
      <c r="AG69" s="16"/>
      <c r="AH69" s="16"/>
      <c r="AI69" s="16"/>
      <c r="AJ69" s="16"/>
      <c r="AK69" s="16"/>
      <c r="AL69" s="16"/>
      <c r="AM69" s="16"/>
      <c r="AN69" s="16"/>
      <c r="AO69" s="16"/>
      <c r="AP69" s="16"/>
      <c r="AQ69" s="16"/>
      <c r="AR69" s="16"/>
      <c r="AS69" s="16"/>
      <c r="AT69" s="16"/>
      <c r="AU69" s="16"/>
      <c r="AV69" s="16"/>
      <c r="AW69" s="16"/>
      <c r="AX69" s="16"/>
      <c r="AY69" s="16"/>
      <c r="AZ69" s="16"/>
    </row>
    <row r="70" spans="19:52" ht="14.45" customHeight="1">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9:52" ht="14.45" customHeight="1">
      <c r="AE71" s="16"/>
      <c r="AF71" s="16"/>
      <c r="AG71" s="16"/>
      <c r="AH71" s="16"/>
      <c r="AI71" s="16"/>
      <c r="AJ71" s="16"/>
      <c r="AK71" s="16"/>
      <c r="AL71" s="16"/>
      <c r="AM71" s="16"/>
      <c r="AN71" s="16"/>
      <c r="AO71" s="16"/>
      <c r="AP71" s="16"/>
      <c r="AQ71" s="16"/>
      <c r="AR71" s="16"/>
      <c r="AS71" s="16"/>
      <c r="AT71" s="16"/>
      <c r="AU71" s="16"/>
      <c r="AV71" s="16"/>
      <c r="AW71" s="16"/>
      <c r="AX71" s="16"/>
      <c r="AY71" s="16"/>
      <c r="AZ71" s="16"/>
    </row>
    <row r="72" spans="19:52" ht="14.45" customHeight="1">
      <c r="AE72" s="16"/>
      <c r="AF72" s="16"/>
      <c r="AG72" s="16"/>
      <c r="AH72" s="16"/>
      <c r="AI72" s="16"/>
      <c r="AJ72" s="16"/>
      <c r="AK72" s="16"/>
      <c r="AL72" s="16"/>
      <c r="AM72" s="16"/>
      <c r="AN72" s="16"/>
      <c r="AO72" s="16"/>
      <c r="AP72" s="16"/>
      <c r="AQ72" s="16"/>
      <c r="AR72" s="16"/>
      <c r="AS72" s="16"/>
      <c r="AT72" s="16"/>
      <c r="AU72" s="16"/>
      <c r="AV72" s="16"/>
      <c r="AW72" s="16"/>
      <c r="AX72" s="16"/>
      <c r="AY72" s="16"/>
      <c r="AZ72" s="16"/>
    </row>
    <row r="73" spans="19:52" ht="14.45" customHeight="1">
      <c r="AE73" s="16"/>
      <c r="AF73" s="16"/>
      <c r="AG73" s="16"/>
      <c r="AH73" s="16"/>
      <c r="AI73" s="16"/>
      <c r="AJ73" s="16"/>
      <c r="AK73" s="16"/>
      <c r="AL73" s="16"/>
      <c r="AM73" s="16"/>
      <c r="AN73" s="16"/>
      <c r="AO73" s="16"/>
      <c r="AP73" s="16"/>
      <c r="AQ73" s="16"/>
      <c r="AR73" s="16"/>
      <c r="AS73" s="16"/>
      <c r="AT73" s="16"/>
      <c r="AU73" s="16"/>
      <c r="AV73" s="16"/>
      <c r="AW73" s="16"/>
      <c r="AX73" s="16"/>
      <c r="AY73" s="16"/>
      <c r="AZ73" s="16"/>
    </row>
    <row r="74" spans="19:52" ht="14.45" customHeight="1">
      <c r="AE74" s="16"/>
      <c r="AF74" s="16"/>
      <c r="AG74" s="16"/>
      <c r="AH74" s="16"/>
      <c r="AI74" s="16"/>
      <c r="AJ74" s="16"/>
      <c r="AK74" s="16"/>
      <c r="AL74" s="16"/>
      <c r="AM74" s="16"/>
      <c r="AN74" s="16"/>
      <c r="AO74" s="16"/>
      <c r="AP74" s="16"/>
      <c r="AQ74" s="16"/>
      <c r="AR74" s="16"/>
      <c r="AS74" s="16"/>
      <c r="AT74" s="16"/>
      <c r="AU74" s="16"/>
      <c r="AV74" s="16"/>
      <c r="AW74" s="16"/>
      <c r="AX74" s="16"/>
      <c r="AY74" s="16"/>
      <c r="AZ74" s="16"/>
    </row>
    <row r="75" spans="19:52" ht="14.45" customHeight="1">
      <c r="AE75" s="16"/>
      <c r="AF75" s="16"/>
      <c r="AG75" s="16"/>
      <c r="AH75" s="16"/>
      <c r="AI75" s="16"/>
      <c r="AJ75" s="16"/>
      <c r="AK75" s="16"/>
      <c r="AL75" s="16"/>
      <c r="AM75" s="16"/>
      <c r="AN75" s="16"/>
      <c r="AO75" s="16"/>
      <c r="AP75" s="16"/>
      <c r="AQ75" s="16"/>
      <c r="AR75" s="16"/>
      <c r="AS75" s="16"/>
      <c r="AT75" s="16"/>
      <c r="AU75" s="16"/>
      <c r="AV75" s="16"/>
      <c r="AW75" s="16"/>
      <c r="AX75" s="16"/>
      <c r="AY75" s="16"/>
      <c r="AZ75" s="16"/>
    </row>
    <row r="76" spans="19:52" ht="14.45" customHeight="1">
      <c r="AE76" s="16"/>
      <c r="AF76" s="16"/>
      <c r="AG76" s="16"/>
      <c r="AH76" s="16"/>
      <c r="AI76" s="16"/>
      <c r="AJ76" s="16"/>
      <c r="AK76" s="16"/>
      <c r="AL76" s="16"/>
      <c r="AM76" s="16"/>
      <c r="AN76" s="16"/>
      <c r="AO76" s="16"/>
      <c r="AP76" s="16"/>
      <c r="AQ76" s="16"/>
      <c r="AR76" s="16"/>
      <c r="AS76" s="16"/>
      <c r="AT76" s="16"/>
      <c r="AU76" s="16"/>
      <c r="AV76" s="16"/>
      <c r="AW76" s="16"/>
      <c r="AX76" s="16"/>
      <c r="AY76" s="16"/>
      <c r="AZ76" s="16"/>
    </row>
    <row r="77" spans="19:52" ht="14.45" customHeight="1">
      <c r="AE77" s="16"/>
      <c r="AF77" s="16"/>
      <c r="AG77" s="16"/>
      <c r="AH77" s="16"/>
      <c r="AI77" s="16"/>
      <c r="AJ77" s="16"/>
      <c r="AK77" s="16"/>
      <c r="AL77" s="16"/>
      <c r="AM77" s="16"/>
      <c r="AN77" s="16"/>
      <c r="AO77" s="16"/>
      <c r="AP77" s="16"/>
      <c r="AQ77" s="16"/>
      <c r="AR77" s="16"/>
      <c r="AS77" s="16"/>
      <c r="AT77" s="16"/>
      <c r="AU77" s="16"/>
      <c r="AV77" s="16"/>
      <c r="AW77" s="16"/>
      <c r="AX77" s="16"/>
      <c r="AY77" s="16"/>
      <c r="AZ77" s="16"/>
    </row>
    <row r="78" spans="19:52">
      <c r="AE78" s="16"/>
      <c r="AF78" s="16"/>
      <c r="AG78" s="16"/>
      <c r="AH78" s="16"/>
      <c r="AI78" s="16"/>
      <c r="AJ78" s="16"/>
      <c r="AK78" s="16"/>
      <c r="AL78" s="16"/>
      <c r="AM78" s="16"/>
      <c r="AN78" s="16"/>
      <c r="AO78" s="16"/>
      <c r="AP78" s="16"/>
      <c r="AQ78" s="16"/>
      <c r="AR78" s="16"/>
      <c r="AS78" s="16"/>
      <c r="AT78" s="16"/>
      <c r="AU78" s="16"/>
      <c r="AV78" s="16"/>
      <c r="AW78" s="16"/>
      <c r="AX78" s="16"/>
      <c r="AY78" s="16"/>
      <c r="AZ78" s="16"/>
    </row>
    <row r="79" spans="19:52">
      <c r="AE79" s="16"/>
      <c r="AF79" s="16"/>
      <c r="AG79" s="16"/>
      <c r="AH79" s="16"/>
      <c r="AI79" s="16"/>
      <c r="AJ79" s="16"/>
      <c r="AK79" s="16"/>
      <c r="AL79" s="16"/>
      <c r="AM79" s="16"/>
      <c r="AN79" s="16"/>
      <c r="AO79" s="16"/>
      <c r="AP79" s="16"/>
      <c r="AQ79" s="16"/>
      <c r="AR79" s="16"/>
      <c r="AS79" s="16"/>
      <c r="AT79" s="16"/>
      <c r="AU79" s="16"/>
      <c r="AV79" s="16"/>
      <c r="AW79" s="16"/>
      <c r="AX79" s="16"/>
      <c r="AY79" s="16"/>
      <c r="AZ79" s="16"/>
    </row>
    <row r="80" spans="19:52">
      <c r="AE80" s="16"/>
      <c r="AF80" s="16"/>
      <c r="AG80" s="16"/>
      <c r="AH80" s="16"/>
      <c r="AI80" s="16"/>
      <c r="AJ80" s="16"/>
      <c r="AK80" s="16"/>
      <c r="AL80" s="16"/>
      <c r="AM80" s="16"/>
      <c r="AN80" s="16"/>
      <c r="AO80" s="16"/>
      <c r="AP80" s="16"/>
      <c r="AQ80" s="16"/>
      <c r="AR80" s="16"/>
      <c r="AS80" s="16"/>
      <c r="AT80" s="16"/>
      <c r="AU80" s="16"/>
      <c r="AV80" s="16"/>
      <c r="AW80" s="16"/>
      <c r="AX80" s="16"/>
      <c r="AY80" s="16"/>
      <c r="AZ80" s="16"/>
    </row>
    <row r="81" spans="31:52">
      <c r="AE81" s="16"/>
      <c r="AF81" s="16"/>
      <c r="AG81" s="16"/>
      <c r="AH81" s="16"/>
      <c r="AI81" s="16"/>
      <c r="AJ81" s="16"/>
      <c r="AK81" s="16"/>
      <c r="AL81" s="16"/>
      <c r="AM81" s="16"/>
      <c r="AN81" s="16"/>
      <c r="AO81" s="16"/>
      <c r="AP81" s="16"/>
      <c r="AQ81" s="16"/>
      <c r="AR81" s="16"/>
      <c r="AS81" s="16"/>
      <c r="AT81" s="16"/>
      <c r="AU81" s="16"/>
      <c r="AV81" s="16"/>
      <c r="AW81" s="16"/>
      <c r="AX81" s="16"/>
      <c r="AY81" s="16"/>
      <c r="AZ81" s="16"/>
    </row>
    <row r="82" spans="31:52">
      <c r="AE82" s="16"/>
      <c r="AF82" s="16"/>
      <c r="AG82" s="16"/>
      <c r="AH82" s="16"/>
      <c r="AI82" s="16"/>
      <c r="AJ82" s="16"/>
      <c r="AK82" s="16"/>
      <c r="AL82" s="16"/>
      <c r="AM82" s="16"/>
      <c r="AN82" s="16"/>
      <c r="AO82" s="16"/>
      <c r="AP82" s="16"/>
      <c r="AQ82" s="16"/>
      <c r="AR82" s="16"/>
      <c r="AS82" s="16"/>
      <c r="AT82" s="16"/>
      <c r="AU82" s="16"/>
      <c r="AV82" s="16"/>
      <c r="AW82" s="16"/>
      <c r="AX82" s="16"/>
      <c r="AY82" s="16"/>
      <c r="AZ82" s="16"/>
    </row>
    <row r="83" spans="31:52">
      <c r="AE83" s="16"/>
      <c r="AF83" s="16"/>
      <c r="AG83" s="16"/>
      <c r="AH83" s="16"/>
      <c r="AI83" s="16"/>
      <c r="AJ83" s="16"/>
      <c r="AK83" s="16"/>
      <c r="AL83" s="16"/>
      <c r="AM83" s="16"/>
      <c r="AN83" s="16"/>
      <c r="AO83" s="16"/>
      <c r="AP83" s="16"/>
      <c r="AQ83" s="16"/>
      <c r="AR83" s="16"/>
      <c r="AS83" s="16"/>
      <c r="AT83" s="16"/>
      <c r="AU83" s="16"/>
      <c r="AV83" s="16"/>
      <c r="AW83" s="16"/>
      <c r="AX83" s="16"/>
      <c r="AY83" s="16"/>
      <c r="AZ83" s="16"/>
    </row>
    <row r="84" spans="31:52">
      <c r="AE84" s="16"/>
      <c r="AF84" s="16"/>
      <c r="AG84" s="16"/>
      <c r="AH84" s="16"/>
      <c r="AI84" s="16"/>
      <c r="AJ84" s="16"/>
      <c r="AK84" s="16"/>
      <c r="AL84" s="16"/>
      <c r="AM84" s="16"/>
      <c r="AN84" s="16"/>
      <c r="AO84" s="16"/>
      <c r="AP84" s="16"/>
      <c r="AQ84" s="16"/>
      <c r="AR84" s="16"/>
      <c r="AS84" s="16"/>
      <c r="AT84" s="16"/>
      <c r="AU84" s="16"/>
      <c r="AV84" s="16"/>
      <c r="AW84" s="16"/>
      <c r="AX84" s="16"/>
      <c r="AY84" s="16"/>
      <c r="AZ84" s="16"/>
    </row>
    <row r="85" spans="31:52">
      <c r="AE85" s="16"/>
      <c r="AF85" s="16"/>
      <c r="AG85" s="16"/>
      <c r="AH85" s="16"/>
      <c r="AI85" s="16"/>
      <c r="AJ85" s="16"/>
      <c r="AK85" s="16"/>
      <c r="AL85" s="16"/>
      <c r="AM85" s="16"/>
      <c r="AN85" s="16"/>
      <c r="AO85" s="16"/>
      <c r="AP85" s="16"/>
      <c r="AQ85" s="16"/>
      <c r="AR85" s="16"/>
      <c r="AS85" s="16"/>
      <c r="AT85" s="16"/>
      <c r="AU85" s="16"/>
      <c r="AV85" s="16"/>
      <c r="AW85" s="16"/>
      <c r="AX85" s="16"/>
      <c r="AY85" s="16"/>
      <c r="AZ85" s="16"/>
    </row>
    <row r="86" spans="31:52">
      <c r="AE86" s="16"/>
      <c r="AF86" s="16"/>
      <c r="AG86" s="16"/>
      <c r="AH86" s="16"/>
      <c r="AI86" s="16"/>
      <c r="AJ86" s="16"/>
      <c r="AK86" s="16"/>
      <c r="AL86" s="16"/>
      <c r="AM86" s="16"/>
      <c r="AN86" s="16"/>
      <c r="AO86" s="16"/>
      <c r="AP86" s="16"/>
      <c r="AQ86" s="16"/>
      <c r="AR86" s="16"/>
      <c r="AS86" s="16"/>
      <c r="AT86" s="16"/>
      <c r="AU86" s="16"/>
      <c r="AV86" s="16"/>
      <c r="AW86" s="16"/>
      <c r="AX86" s="16"/>
      <c r="AY86" s="16"/>
      <c r="AZ86" s="16"/>
    </row>
    <row r="87" spans="31:52">
      <c r="AE87" s="16"/>
      <c r="AF87" s="16"/>
      <c r="AG87" s="16"/>
      <c r="AH87" s="16"/>
      <c r="AI87" s="16"/>
      <c r="AJ87" s="16"/>
      <c r="AK87" s="16"/>
      <c r="AL87" s="16"/>
      <c r="AM87" s="16"/>
      <c r="AN87" s="16"/>
      <c r="AO87" s="16"/>
      <c r="AP87" s="16"/>
      <c r="AQ87" s="16"/>
      <c r="AR87" s="16"/>
      <c r="AS87" s="16"/>
      <c r="AT87" s="16"/>
      <c r="AU87" s="16"/>
      <c r="AV87" s="16"/>
      <c r="AW87" s="16"/>
      <c r="AX87" s="16"/>
      <c r="AY87" s="16"/>
      <c r="AZ87" s="16"/>
    </row>
    <row r="88" spans="31:52">
      <c r="AE88" s="16"/>
      <c r="AF88" s="16"/>
      <c r="AG88" s="16"/>
      <c r="AH88" s="16"/>
      <c r="AI88" s="16"/>
      <c r="AJ88" s="16"/>
      <c r="AK88" s="16"/>
      <c r="AL88" s="16"/>
      <c r="AM88" s="16"/>
      <c r="AN88" s="16"/>
      <c r="AO88" s="16"/>
      <c r="AP88" s="16"/>
      <c r="AQ88" s="16"/>
      <c r="AR88" s="16"/>
      <c r="AS88" s="16"/>
      <c r="AT88" s="16"/>
      <c r="AU88" s="16"/>
      <c r="AV88" s="16"/>
      <c r="AW88" s="16"/>
      <c r="AX88" s="16"/>
      <c r="AY88" s="16"/>
      <c r="AZ88" s="16"/>
    </row>
    <row r="89" spans="31:52">
      <c r="AE89" s="16"/>
      <c r="AF89" s="16"/>
      <c r="AG89" s="16"/>
      <c r="AH89" s="16"/>
      <c r="AI89" s="16"/>
      <c r="AJ89" s="16"/>
      <c r="AK89" s="16"/>
      <c r="AL89" s="16"/>
      <c r="AM89" s="16"/>
      <c r="AN89" s="16"/>
      <c r="AO89" s="16"/>
      <c r="AP89" s="16"/>
      <c r="AQ89" s="16"/>
      <c r="AR89" s="16"/>
      <c r="AS89" s="16"/>
      <c r="AT89" s="16"/>
      <c r="AU89" s="16"/>
      <c r="AV89" s="16"/>
      <c r="AW89" s="16"/>
      <c r="AX89" s="16"/>
      <c r="AY89" s="16"/>
      <c r="AZ89" s="16"/>
    </row>
    <row r="90" spans="31:52">
      <c r="AE90" s="16"/>
      <c r="AF90" s="16"/>
      <c r="AG90" s="16"/>
      <c r="AH90" s="16"/>
      <c r="AI90" s="16"/>
      <c r="AJ90" s="16"/>
      <c r="AK90" s="16"/>
      <c r="AL90" s="16"/>
      <c r="AM90" s="16"/>
      <c r="AN90" s="16"/>
      <c r="AO90" s="16"/>
      <c r="AP90" s="16"/>
      <c r="AQ90" s="16"/>
      <c r="AR90" s="16"/>
      <c r="AS90" s="16"/>
      <c r="AT90" s="16"/>
      <c r="AU90" s="16"/>
      <c r="AV90" s="16"/>
      <c r="AW90" s="16"/>
      <c r="AX90" s="16"/>
      <c r="AY90" s="16"/>
      <c r="AZ90" s="16"/>
    </row>
    <row r="91" spans="31:52">
      <c r="AE91" s="16"/>
      <c r="AF91" s="16"/>
      <c r="AG91" s="16"/>
      <c r="AH91" s="16"/>
      <c r="AI91" s="16"/>
      <c r="AJ91" s="16"/>
      <c r="AK91" s="16"/>
      <c r="AL91" s="16"/>
      <c r="AM91" s="16"/>
      <c r="AN91" s="16"/>
      <c r="AO91" s="16"/>
      <c r="AP91" s="16"/>
      <c r="AQ91" s="16"/>
      <c r="AR91" s="16"/>
      <c r="AS91" s="16"/>
      <c r="AT91" s="16"/>
      <c r="AU91" s="16"/>
      <c r="AV91" s="16"/>
      <c r="AW91" s="16"/>
      <c r="AX91" s="16"/>
      <c r="AY91" s="16"/>
      <c r="AZ91" s="16"/>
    </row>
    <row r="92" spans="31:52">
      <c r="AE92" s="16"/>
      <c r="AF92" s="16"/>
      <c r="AG92" s="16"/>
      <c r="AH92" s="16"/>
      <c r="AI92" s="16"/>
      <c r="AJ92" s="16"/>
      <c r="AK92" s="16"/>
      <c r="AL92" s="16"/>
      <c r="AM92" s="16"/>
      <c r="AN92" s="16"/>
      <c r="AO92" s="16"/>
      <c r="AP92" s="16"/>
      <c r="AQ92" s="16"/>
      <c r="AR92" s="16"/>
      <c r="AS92" s="16"/>
      <c r="AT92" s="16"/>
      <c r="AU92" s="16"/>
      <c r="AV92" s="16"/>
      <c r="AW92" s="16"/>
      <c r="AX92" s="16"/>
      <c r="AY92" s="16"/>
      <c r="AZ92" s="16"/>
    </row>
    <row r="93" spans="31:52">
      <c r="AE93" s="16"/>
      <c r="AF93" s="16"/>
      <c r="AG93" s="16"/>
      <c r="AH93" s="16"/>
      <c r="AI93" s="16"/>
      <c r="AJ93" s="16"/>
      <c r="AK93" s="16"/>
      <c r="AL93" s="16"/>
      <c r="AM93" s="16"/>
      <c r="AN93" s="16"/>
      <c r="AO93" s="16"/>
      <c r="AP93" s="16"/>
      <c r="AQ93" s="16"/>
      <c r="AR93" s="16"/>
      <c r="AS93" s="16"/>
      <c r="AT93" s="16"/>
      <c r="AU93" s="16"/>
      <c r="AV93" s="16"/>
      <c r="AW93" s="16"/>
      <c r="AX93" s="16"/>
      <c r="AY93" s="16"/>
      <c r="AZ93" s="16"/>
    </row>
    <row r="94" spans="31:52">
      <c r="AE94" s="16"/>
      <c r="AF94" s="16"/>
      <c r="AG94" s="16"/>
      <c r="AH94" s="16"/>
      <c r="AI94" s="16"/>
      <c r="AJ94" s="16"/>
      <c r="AK94" s="16"/>
      <c r="AL94" s="16"/>
      <c r="AM94" s="16"/>
      <c r="AN94" s="16"/>
      <c r="AO94" s="16"/>
      <c r="AP94" s="16"/>
      <c r="AQ94" s="16"/>
      <c r="AR94" s="16"/>
      <c r="AS94" s="16"/>
      <c r="AT94" s="16"/>
      <c r="AU94" s="16"/>
      <c r="AV94" s="16"/>
      <c r="AW94" s="16"/>
      <c r="AX94" s="16"/>
      <c r="AY94" s="16"/>
      <c r="AZ94" s="16"/>
    </row>
    <row r="95" spans="31:52">
      <c r="AE95" s="16"/>
      <c r="AF95" s="16"/>
      <c r="AG95" s="16"/>
      <c r="AH95" s="16"/>
      <c r="AI95" s="16"/>
      <c r="AJ95" s="16"/>
      <c r="AK95" s="16"/>
      <c r="AL95" s="16"/>
      <c r="AM95" s="16"/>
      <c r="AN95" s="16"/>
      <c r="AO95" s="16"/>
      <c r="AP95" s="16"/>
      <c r="AQ95" s="16"/>
      <c r="AR95" s="16"/>
      <c r="AS95" s="16"/>
      <c r="AT95" s="16"/>
      <c r="AU95" s="16"/>
      <c r="AV95" s="16"/>
      <c r="AW95" s="16"/>
      <c r="AX95" s="16"/>
      <c r="AY95" s="16"/>
      <c r="AZ95" s="16"/>
    </row>
    <row r="96" spans="31:52">
      <c r="AE96" s="16"/>
      <c r="AF96" s="16"/>
      <c r="AG96" s="16"/>
      <c r="AH96" s="16"/>
      <c r="AI96" s="16"/>
      <c r="AJ96" s="16"/>
      <c r="AK96" s="16"/>
      <c r="AL96" s="16"/>
      <c r="AM96" s="16"/>
      <c r="AN96" s="16"/>
      <c r="AO96" s="16"/>
      <c r="AP96" s="16"/>
      <c r="AQ96" s="16"/>
      <c r="AR96" s="16"/>
      <c r="AS96" s="16"/>
      <c r="AT96" s="16"/>
      <c r="AU96" s="16"/>
      <c r="AV96" s="16"/>
      <c r="AW96" s="16"/>
      <c r="AX96" s="16"/>
      <c r="AY96" s="16"/>
      <c r="AZ96" s="16"/>
    </row>
    <row r="97" spans="31:52">
      <c r="AE97" s="16"/>
      <c r="AF97" s="16"/>
      <c r="AG97" s="16"/>
      <c r="AH97" s="16"/>
      <c r="AI97" s="16"/>
      <c r="AJ97" s="16"/>
      <c r="AK97" s="16"/>
      <c r="AL97" s="16"/>
      <c r="AM97" s="16"/>
      <c r="AN97" s="16"/>
      <c r="AO97" s="16"/>
      <c r="AP97" s="16"/>
      <c r="AQ97" s="16"/>
      <c r="AR97" s="16"/>
      <c r="AS97" s="16"/>
      <c r="AT97" s="16"/>
      <c r="AU97" s="16"/>
      <c r="AV97" s="16"/>
      <c r="AW97" s="16"/>
      <c r="AX97" s="16"/>
      <c r="AY97" s="16"/>
      <c r="AZ97" s="16"/>
    </row>
    <row r="98" spans="31:52">
      <c r="AE98" s="16"/>
      <c r="AF98" s="16"/>
      <c r="AG98" s="16"/>
      <c r="AH98" s="16"/>
      <c r="AI98" s="16"/>
      <c r="AJ98" s="16"/>
      <c r="AK98" s="16"/>
      <c r="AL98" s="16"/>
      <c r="AM98" s="16"/>
      <c r="AN98" s="16"/>
      <c r="AO98" s="16"/>
      <c r="AP98" s="16"/>
      <c r="AQ98" s="16"/>
      <c r="AR98" s="16"/>
      <c r="AS98" s="16"/>
      <c r="AT98" s="16"/>
      <c r="AU98" s="16"/>
      <c r="AV98" s="16"/>
      <c r="AW98" s="16"/>
      <c r="AX98" s="16"/>
      <c r="AY98" s="16"/>
      <c r="AZ98" s="16"/>
    </row>
    <row r="99" spans="31:52">
      <c r="AE99" s="16"/>
      <c r="AF99" s="16"/>
      <c r="AG99" s="16"/>
      <c r="AH99" s="16"/>
      <c r="AI99" s="16"/>
      <c r="AJ99" s="16"/>
      <c r="AK99" s="16"/>
      <c r="AL99" s="16"/>
      <c r="AM99" s="16"/>
      <c r="AN99" s="16"/>
      <c r="AO99" s="16"/>
      <c r="AP99" s="16"/>
      <c r="AQ99" s="16"/>
      <c r="AR99" s="16"/>
      <c r="AS99" s="16"/>
      <c r="AT99" s="16"/>
      <c r="AU99" s="16"/>
      <c r="AV99" s="16"/>
      <c r="AW99" s="16"/>
      <c r="AX99" s="16"/>
      <c r="AY99" s="16"/>
      <c r="AZ99" s="16"/>
    </row>
    <row r="100" spans="31:52">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row>
    <row r="101" spans="31:52">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row>
    <row r="102" spans="31:52">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row>
    <row r="103" spans="31:52">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row>
    <row r="104" spans="31:52">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row>
    <row r="105" spans="31:52">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row>
    <row r="106" spans="31:52">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row>
    <row r="107" spans="31:52">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row>
    <row r="108" spans="31:52">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row>
    <row r="109" spans="31:52">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row>
    <row r="110" spans="31:52">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row>
    <row r="111" spans="31:52">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row>
    <row r="112" spans="31:52">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row>
    <row r="113" spans="31:52">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row>
    <row r="114" spans="31:52">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row>
    <row r="115" spans="31:52">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row>
    <row r="116" spans="31:52">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row>
    <row r="117" spans="31:52">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row>
    <row r="118" spans="31:52">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row>
    <row r="119" spans="31:52">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row>
    <row r="120" spans="31:52">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row>
    <row r="121" spans="31:52">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row>
    <row r="122" spans="31:52">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row>
    <row r="123" spans="31:52">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row>
    <row r="124" spans="31:52">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row>
    <row r="125" spans="31:52">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row>
    <row r="126" spans="31:52">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row>
    <row r="127" spans="31:52">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row>
    <row r="128" spans="31:52">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row>
    <row r="129" spans="31:52">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row>
    <row r="130" spans="31:52">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row>
    <row r="131" spans="31:52">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row>
    <row r="132" spans="31:52">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row>
    <row r="133" spans="31:52">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row>
    <row r="134" spans="31:52">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row>
    <row r="135" spans="31:52">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row>
    <row r="136" spans="31:52">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row>
    <row r="137" spans="31:52">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row>
    <row r="138" spans="31:52">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row>
    <row r="139" spans="31:52">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row>
    <row r="140" spans="31:52">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row>
    <row r="141" spans="31:52">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row>
    <row r="142" spans="31:52">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row>
    <row r="143" spans="31:52">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row>
    <row r="144" spans="31:52">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row>
    <row r="145" spans="31:52">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row>
    <row r="146" spans="31:52">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row>
    <row r="147" spans="31:52">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row>
    <row r="148" spans="31:52">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row>
    <row r="149" spans="31:52">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row>
    <row r="150" spans="31:52">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row>
    <row r="151" spans="31:52">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row>
    <row r="152" spans="31:52">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row>
    <row r="153" spans="31:52">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row>
    <row r="154" spans="31:52">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row>
    <row r="155" spans="31:52">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row>
    <row r="156" spans="31:52">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row>
    <row r="157" spans="31:52">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row>
    <row r="158" spans="31:52">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row>
    <row r="159" spans="31:52">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row>
    <row r="160" spans="31:52">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row>
    <row r="161" spans="31:52">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row>
    <row r="162" spans="31:52">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row>
    <row r="163" spans="31:52">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row>
    <row r="164" spans="31:52">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row>
    <row r="165" spans="31:52">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row>
    <row r="166" spans="31:52">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row>
    <row r="167" spans="31:52">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row>
    <row r="168" spans="31:52">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row>
    <row r="169" spans="31:52">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row>
    <row r="170" spans="31:52">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row>
    <row r="171" spans="31:52">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row>
    <row r="172" spans="31:52">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row>
    <row r="173" spans="31:52">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row>
    <row r="174" spans="31:52">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row>
    <row r="175" spans="31:52">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row>
    <row r="176" spans="31:52">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row>
    <row r="177" spans="31:52">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row>
    <row r="178" spans="31:52">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row>
    <row r="179" spans="31:52">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row>
    <row r="180" spans="31:52">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row>
    <row r="181" spans="31:52">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row>
    <row r="182" spans="31:52">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row>
    <row r="183" spans="31:52">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row>
    <row r="184" spans="31:52">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row>
    <row r="185" spans="31:52">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row>
    <row r="186" spans="31:52">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row>
    <row r="187" spans="31:52">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row>
    <row r="188" spans="31:52">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row>
    <row r="189" spans="31:52">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row>
    <row r="190" spans="31:52">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row>
    <row r="191" spans="31:52">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row>
    <row r="192" spans="31:52">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row>
    <row r="193" spans="31:52">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row>
    <row r="194" spans="31:52">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row>
    <row r="195" spans="31:52">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row>
    <row r="196" spans="31:52">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row>
    <row r="197" spans="31:52">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row>
    <row r="198" spans="31:52">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row>
    <row r="199" spans="31:52">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row>
    <row r="200" spans="31:52">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row>
    <row r="201" spans="31:52">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row>
    <row r="202" spans="31:52">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row>
    <row r="203" spans="31:52">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row>
    <row r="204" spans="31:52">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row>
    <row r="205" spans="31:52">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row>
    <row r="206" spans="31:52">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row>
    <row r="207" spans="31:52">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row>
    <row r="208" spans="31:52">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row>
    <row r="209" spans="31:52">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row>
    <row r="210" spans="31:52">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row>
    <row r="211" spans="31:52">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row>
    <row r="212" spans="31:52">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row>
    <row r="213" spans="31:52">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row>
    <row r="214" spans="31:52">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row>
    <row r="215" spans="31:52">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row>
    <row r="216" spans="31:52">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row>
    <row r="217" spans="31:52">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row>
    <row r="218" spans="31:52">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row>
    <row r="219" spans="31:52">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row>
    <row r="220" spans="31:52">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row>
    <row r="221" spans="31:52">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row>
    <row r="222" spans="31:52">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row>
    <row r="223" spans="31:52">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row>
    <row r="224" spans="31:52">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row>
    <row r="225" spans="31:52">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row>
    <row r="226" spans="31:52">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row>
    <row r="227" spans="31:52">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row>
    <row r="228" spans="31:52">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row>
    <row r="229" spans="31:52">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row>
    <row r="230" spans="31:52">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row>
    <row r="231" spans="31:52">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row>
    <row r="232" spans="31:52">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row>
    <row r="233" spans="31:52">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row>
    <row r="234" spans="31:52">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row>
    <row r="235" spans="31:52">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row>
    <row r="236" spans="31:52">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row>
    <row r="237" spans="31:52">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row>
    <row r="238" spans="31:52">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row>
    <row r="239" spans="31:52">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row>
    <row r="240" spans="31:52">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row>
    <row r="241" spans="31:52">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row>
    <row r="242" spans="31:52">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row>
    <row r="243" spans="31:52">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row>
    <row r="244" spans="31:52">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row>
    <row r="245" spans="31:52">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row>
    <row r="246" spans="31:52">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row>
    <row r="247" spans="31:52">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row>
    <row r="248" spans="31:52">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row>
    <row r="249" spans="31:52">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row>
    <row r="250" spans="31:52">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row>
    <row r="251" spans="31:52">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row>
    <row r="252" spans="31:52">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row>
    <row r="253" spans="31:52">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row>
    <row r="254" spans="31:52">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row>
    <row r="255" spans="31:52">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row>
    <row r="256" spans="31:52">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row>
    <row r="257" spans="31:52">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row>
    <row r="258" spans="31:52">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row>
    <row r="259" spans="31:52">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row>
    <row r="260" spans="31:52">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row>
    <row r="261" spans="31:52">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row>
    <row r="262" spans="31:52">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row>
    <row r="263" spans="31:52">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row>
    <row r="264" spans="31:52">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row>
    <row r="265" spans="31:52">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row>
    <row r="266" spans="31:52">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row>
    <row r="267" spans="31:52">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row>
    <row r="268" spans="31:52">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row>
    <row r="269" spans="31:52">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row>
    <row r="270" spans="31:52">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row>
    <row r="271" spans="31:52">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row>
    <row r="272" spans="31:52">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row>
    <row r="273" spans="31:52">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row>
    <row r="274" spans="31:52">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row>
    <row r="275" spans="31:52">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row>
    <row r="276" spans="31:52">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row>
    <row r="277" spans="31:52">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row>
    <row r="278" spans="31:52">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row>
    <row r="279" spans="31:52">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row>
    <row r="280" spans="31:52">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row>
    <row r="281" spans="31:52">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row>
    <row r="282" spans="31:52">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row>
    <row r="283" spans="31:52">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row>
    <row r="284" spans="31:52">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row>
    <row r="285" spans="31:52">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row>
    <row r="286" spans="31:52">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row>
    <row r="287" spans="31:52">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row>
    <row r="288" spans="31:52">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row>
    <row r="289" spans="31:52">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row>
    <row r="290" spans="31:52">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row>
    <row r="291" spans="31:52">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row>
    <row r="292" spans="31:52">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row>
    <row r="293" spans="31:52">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row>
    <row r="294" spans="31:52">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row>
    <row r="295" spans="31:52">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row>
    <row r="296" spans="31:52">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row>
    <row r="297" spans="31:52">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row>
    <row r="298" spans="31:52">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row>
    <row r="299" spans="31:52">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row>
    <row r="300" spans="31:52">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row>
    <row r="301" spans="31:52">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row>
    <row r="302" spans="31:52">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row>
    <row r="303" spans="31:52">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row>
    <row r="304" spans="31:52">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row>
    <row r="305" spans="31:52">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row>
    <row r="306" spans="31:52">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row>
    <row r="307" spans="31:52">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row>
    <row r="308" spans="31:52">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row>
    <row r="309" spans="31:52">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row>
    <row r="310" spans="31:52">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row>
    <row r="311" spans="31:52">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row>
    <row r="312" spans="31:52">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row>
    <row r="313" spans="31:52">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row>
    <row r="314" spans="31:52">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row>
    <row r="315" spans="31:52">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row>
    <row r="316" spans="31:52">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row>
    <row r="317" spans="31:52">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row>
    <row r="318" spans="31:52">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row>
    <row r="319" spans="31:52">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row>
    <row r="320" spans="31:52">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row>
    <row r="321" spans="31:52">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row>
    <row r="322" spans="31:52">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row>
    <row r="323" spans="31:52">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row>
    <row r="324" spans="31:52">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row>
    <row r="325" spans="31:52">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row>
    <row r="326" spans="31:52">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row>
    <row r="327" spans="31:52">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row>
    <row r="328" spans="31:52">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row>
    <row r="329" spans="31:52">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row>
    <row r="330" spans="31:52">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row>
    <row r="331" spans="31:52">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row>
    <row r="332" spans="31:52">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row>
    <row r="333" spans="31:52">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row>
    <row r="334" spans="31:52">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row>
    <row r="335" spans="31:52">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row>
    <row r="336" spans="31:52">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row>
    <row r="337" spans="31:52">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row>
    <row r="338" spans="31:52">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row>
    <row r="339" spans="31:52">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row>
    <row r="340" spans="31:52">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row>
    <row r="341" spans="31:52">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row>
    <row r="342" spans="31:52">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row>
    <row r="343" spans="31:52">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row>
    <row r="344" spans="31:52">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row>
    <row r="345" spans="31:52">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row>
    <row r="346" spans="31:52">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row>
    <row r="347" spans="31:52">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row>
    <row r="348" spans="31:52">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row>
    <row r="349" spans="31:52">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row>
    <row r="350" spans="31:52">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row>
    <row r="351" spans="31:52">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row>
    <row r="352" spans="31:52">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row>
    <row r="353" spans="31:52">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row>
    <row r="354" spans="31:52">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row>
    <row r="355" spans="31:52">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row>
    <row r="356" spans="31:52">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row>
    <row r="357" spans="31:52">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row>
    <row r="358" spans="31:52">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row>
    <row r="359" spans="31:52">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row>
    <row r="360" spans="31:52">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row>
    <row r="361" spans="31:52">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row>
    <row r="362" spans="31:52">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row>
    <row r="363" spans="31:52">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row>
    <row r="364" spans="31:52">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row>
    <row r="365" spans="31:52">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row>
    <row r="366" spans="31:52">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row>
    <row r="367" spans="31:52">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row>
    <row r="368" spans="31:52">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row>
    <row r="369" spans="31:52">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row>
    <row r="370" spans="31:52">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row>
    <row r="371" spans="31:52">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row>
    <row r="372" spans="31:52">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row>
    <row r="373" spans="31:52">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row>
    <row r="374" spans="31:52">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row>
    <row r="375" spans="31:52">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row>
    <row r="376" spans="31:52">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row>
    <row r="377" spans="31:52">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row>
    <row r="378" spans="31:52">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row>
    <row r="379" spans="31:52">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row>
    <row r="380" spans="31:52">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row>
    <row r="381" spans="31:52">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row>
    <row r="382" spans="31:52">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row>
    <row r="383" spans="31:52">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row>
    <row r="384" spans="31:52">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row>
    <row r="385" spans="31:52">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row>
    <row r="386" spans="31:52">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row>
    <row r="387" spans="31:52">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row>
    <row r="388" spans="31:52">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row>
    <row r="389" spans="31:52">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row>
    <row r="390" spans="31:52">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row>
    <row r="391" spans="31:52">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row>
    <row r="392" spans="31:52">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row>
    <row r="393" spans="31:52">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row>
    <row r="394" spans="31:52">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row>
    <row r="395" spans="31:52">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row>
    <row r="396" spans="31:52">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row>
    <row r="397" spans="31:52">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row>
    <row r="398" spans="31:52">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row>
    <row r="399" spans="31:52">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row>
    <row r="400" spans="31:52">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row>
    <row r="401" spans="31:52">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row>
    <row r="402" spans="31:52">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row>
    <row r="403" spans="31:52">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row>
    <row r="404" spans="31:52">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row>
    <row r="405" spans="31:52">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row>
    <row r="406" spans="31:52">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row>
    <row r="407" spans="31:52">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row>
    <row r="408" spans="31:52">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row>
    <row r="409" spans="31:52">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row>
    <row r="410" spans="31:52">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row>
    <row r="411" spans="31:52">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row>
    <row r="412" spans="31:52">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row>
    <row r="413" spans="31:52">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row>
    <row r="414" spans="31:52">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row>
    <row r="415" spans="31:52">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row>
    <row r="416" spans="31:52">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row>
    <row r="417" spans="31:52">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row>
    <row r="418" spans="31:52">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row>
    <row r="419" spans="31:52">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row>
    <row r="420" spans="31:52">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row>
    <row r="421" spans="31:52">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row>
    <row r="422" spans="31:52">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row>
    <row r="423" spans="31:52">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row>
    <row r="424" spans="31:52">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row>
    <row r="425" spans="31:52">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row>
    <row r="426" spans="31:52">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row>
    <row r="427" spans="31:52">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row>
    <row r="428" spans="31:52">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row>
    <row r="429" spans="31:52">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row>
    <row r="430" spans="31:52">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row>
    <row r="431" spans="31:52">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row>
    <row r="432" spans="31:52">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row>
    <row r="433" spans="31:52">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row>
    <row r="434" spans="31:52">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row>
    <row r="435" spans="31:52">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row>
    <row r="436" spans="31:52">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row>
    <row r="437" spans="31:52">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row>
    <row r="438" spans="31:52">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row>
    <row r="439" spans="31:52">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row>
    <row r="440" spans="31:52">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row>
    <row r="441" spans="31:52">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row>
    <row r="442" spans="31:52">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row>
    <row r="443" spans="31:52">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row>
    <row r="444" spans="31:52">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row>
    <row r="445" spans="31:52">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row>
    <row r="446" spans="31:52">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row>
    <row r="447" spans="31:52">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row>
    <row r="448" spans="31:52">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row>
    <row r="449" spans="31:52">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row>
    <row r="450" spans="31:52">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row>
    <row r="451" spans="31:52">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row>
    <row r="452" spans="31:52">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row>
    <row r="453" spans="31:52">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row>
    <row r="454" spans="31:52">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row>
    <row r="455" spans="31:52">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row>
    <row r="456" spans="31:52">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row>
    <row r="457" spans="31:52">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row>
    <row r="458" spans="31:52">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row>
    <row r="459" spans="31:52">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row>
    <row r="460" spans="31:52">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row>
    <row r="461" spans="31:52">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row>
    <row r="462" spans="31:52">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row>
    <row r="463" spans="31:52">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row>
    <row r="464" spans="31:52">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row>
    <row r="465" spans="31:52">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row>
    <row r="466" spans="31:52">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row>
    <row r="467" spans="31:52">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row>
    <row r="468" spans="31:52">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row>
    <row r="469" spans="31:52">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row>
    <row r="470" spans="31:52">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row>
    <row r="471" spans="31:52">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row>
    <row r="472" spans="31:52">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row>
    <row r="473" spans="31:52">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row>
    <row r="474" spans="31:52">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row>
    <row r="475" spans="31:52">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row>
    <row r="476" spans="31:52">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row>
    <row r="477" spans="31:52">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row>
    <row r="478" spans="31:52">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row>
    <row r="479" spans="31:52">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row>
    <row r="480" spans="31:52">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row>
    <row r="481" spans="31:52">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row>
    <row r="482" spans="31:52">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row>
    <row r="483" spans="31:52">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row>
    <row r="484" spans="31:52">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row>
    <row r="485" spans="31:52">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row>
    <row r="486" spans="31:52">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row>
    <row r="487" spans="31:52">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row>
    <row r="488" spans="31:52">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row>
    <row r="489" spans="31:52">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row>
    <row r="490" spans="31:52">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row>
    <row r="491" spans="31:52">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row>
    <row r="492" spans="31:52">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row>
    <row r="493" spans="31:52">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row>
    <row r="494" spans="31:52">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row>
    <row r="495" spans="31:52">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row>
    <row r="496" spans="31:52">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row>
    <row r="497" spans="31:52">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row>
    <row r="498" spans="31:52">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row>
    <row r="499" spans="31:52">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row>
    <row r="500" spans="31:52">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row>
    <row r="501" spans="31:52">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row>
    <row r="502" spans="31:52">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row>
    <row r="503" spans="31:52">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row>
    <row r="504" spans="31:52">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row>
    <row r="505" spans="31:52">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row>
    <row r="506" spans="31:52">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row>
    <row r="507" spans="31:52">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row>
    <row r="508" spans="31:52">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row>
    <row r="509" spans="31:52">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row>
    <row r="510" spans="31:52">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row>
    <row r="511" spans="31:52">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row>
    <row r="512" spans="31:52">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row>
    <row r="513" spans="31:52">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row>
    <row r="514" spans="31:52">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row>
    <row r="515" spans="31:52">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row>
    <row r="516" spans="31:52">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row>
    <row r="517" spans="31:52">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row>
    <row r="518" spans="31:52">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row>
    <row r="519" spans="31:52">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row>
    <row r="520" spans="31:52">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row>
    <row r="521" spans="31:52">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row>
    <row r="522" spans="31:52">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row>
    <row r="523" spans="31:52">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row>
    <row r="524" spans="31:52">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row>
    <row r="525" spans="31:52">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row>
    <row r="526" spans="31:52">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row>
    <row r="527" spans="31:52">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row>
    <row r="528" spans="31:52">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row>
    <row r="529" spans="31:52">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row>
    <row r="530" spans="31:52">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row>
    <row r="531" spans="31:52">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row>
    <row r="532" spans="31:52">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row>
  </sheetData>
  <mergeCells count="35">
    <mergeCell ref="T31:AC31"/>
    <mergeCell ref="G33:AC33"/>
    <mergeCell ref="G29:AD29"/>
    <mergeCell ref="N48:T48"/>
    <mergeCell ref="G31:P31"/>
    <mergeCell ref="I60:Y60"/>
    <mergeCell ref="T39:AC39"/>
    <mergeCell ref="L46:M46"/>
    <mergeCell ref="X46:AB46"/>
    <mergeCell ref="N51:T51"/>
    <mergeCell ref="N53:T53"/>
    <mergeCell ref="N55:T55"/>
    <mergeCell ref="G39:P39"/>
    <mergeCell ref="E43:T43"/>
    <mergeCell ref="G19:Q19"/>
    <mergeCell ref="J21:S21"/>
    <mergeCell ref="G27:H27"/>
    <mergeCell ref="J27:L27"/>
    <mergeCell ref="T8:AD8"/>
    <mergeCell ref="E11:AA12"/>
    <mergeCell ref="W14:X14"/>
    <mergeCell ref="C25:E25"/>
    <mergeCell ref="G23:AD23"/>
    <mergeCell ref="G25:AD25"/>
    <mergeCell ref="W19:X19"/>
    <mergeCell ref="T27:X27"/>
    <mergeCell ref="B41:D43"/>
    <mergeCell ref="E41:T41"/>
    <mergeCell ref="W41:X41"/>
    <mergeCell ref="T35:X35"/>
    <mergeCell ref="W43:X43"/>
    <mergeCell ref="G37:AD37"/>
    <mergeCell ref="G35:H35"/>
    <mergeCell ref="J35:L35"/>
    <mergeCell ref="U43:V43"/>
  </mergeCells>
  <phoneticPr fontId="8"/>
  <dataValidations count="2">
    <dataValidation type="list" allowBlank="1" showInputMessage="1" showErrorMessage="1" sqref="B55 B53 B51" xr:uid="{00000000-0002-0000-0000-000000000000}">
      <formula1>#REF!</formula1>
    </dataValidation>
    <dataValidation imeMode="off" allowBlank="1" showInputMessage="1" showErrorMessage="1" sqref="X46:AB46 L46:Q46 Z41 W43:X43 Z43 W41:X41 T39:AC39 G39:P39 J35:L35 Z14 J27:L27 G27:H27 AB19 Z19 W19:X19 G31:P31 T31:AC31 G33:AC33 G35:H35 AB14" xr:uid="{00000000-0002-0000-0000-000001000000}"/>
  </dataValidations>
  <pageMargins left="0.47244094488188981" right="0.35433070866141736" top="0.19685039370078741" bottom="0.43307086614173229"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57"/>
  <sheetViews>
    <sheetView showGridLines="0" showRowColHeaders="0" zoomScaleNormal="100" zoomScalePageLayoutView="90" workbookViewId="0">
      <selection activeCell="C4" sqref="C4:R5"/>
    </sheetView>
  </sheetViews>
  <sheetFormatPr defaultColWidth="10.625" defaultRowHeight="12"/>
  <cols>
    <col min="1" max="3" width="3.75" style="67" customWidth="1"/>
    <col min="4" max="5" width="5.375" style="67" customWidth="1"/>
    <col min="6" max="16" width="3.75" style="67" customWidth="1"/>
    <col min="17" max="17" width="10.25" style="67" customWidth="1"/>
    <col min="18" max="19" width="6.875" style="67" customWidth="1"/>
    <col min="20" max="16384" width="10.625" style="67"/>
  </cols>
  <sheetData>
    <row r="1" spans="1:19" s="66" customFormat="1" ht="15" customHeight="1">
      <c r="A1" s="19" t="s">
        <v>10</v>
      </c>
      <c r="B1" s="79"/>
      <c r="C1" s="79"/>
      <c r="D1" s="79"/>
      <c r="E1" s="79"/>
      <c r="F1" s="79"/>
      <c r="G1" s="79"/>
      <c r="H1" s="79"/>
      <c r="I1" s="79"/>
      <c r="J1" s="79"/>
      <c r="K1" s="79"/>
      <c r="L1" s="79"/>
      <c r="M1" s="79"/>
      <c r="N1" s="79"/>
      <c r="O1" s="79"/>
      <c r="P1" s="80"/>
      <c r="Q1" s="79"/>
      <c r="R1" s="79"/>
      <c r="S1" s="84" t="s">
        <v>201</v>
      </c>
    </row>
    <row r="2" spans="1:19" ht="10.5" customHeight="1">
      <c r="A2" s="80"/>
      <c r="B2" s="80"/>
      <c r="C2" s="80"/>
      <c r="D2" s="80"/>
      <c r="E2" s="80"/>
      <c r="F2" s="80"/>
      <c r="G2" s="80"/>
      <c r="H2" s="80"/>
      <c r="I2" s="80"/>
      <c r="J2" s="80"/>
      <c r="K2" s="80"/>
      <c r="L2" s="80"/>
      <c r="M2" s="80"/>
      <c r="N2" s="80"/>
      <c r="O2" s="80"/>
      <c r="P2" s="80"/>
      <c r="Q2" s="80"/>
      <c r="R2" s="80"/>
      <c r="S2" s="21" t="s">
        <v>271</v>
      </c>
    </row>
    <row r="3" spans="1:19" ht="6.75" customHeight="1">
      <c r="A3" s="68"/>
      <c r="B3" s="68"/>
      <c r="C3" s="68"/>
      <c r="D3" s="77"/>
      <c r="E3" s="77"/>
      <c r="F3" s="77"/>
      <c r="G3" s="77"/>
      <c r="H3" s="77"/>
      <c r="I3" s="77"/>
      <c r="J3" s="77"/>
      <c r="K3" s="78"/>
      <c r="L3" s="78"/>
      <c r="M3" s="69"/>
      <c r="N3" s="68"/>
      <c r="O3" s="68"/>
      <c r="P3" s="68"/>
      <c r="Q3" s="70"/>
      <c r="R3" s="70"/>
    </row>
    <row r="4" spans="1:19" ht="12.75" customHeight="1">
      <c r="B4" s="82"/>
      <c r="C4" s="531" t="s">
        <v>210</v>
      </c>
      <c r="D4" s="532"/>
      <c r="E4" s="532"/>
      <c r="F4" s="532"/>
      <c r="G4" s="532"/>
      <c r="H4" s="532"/>
      <c r="I4" s="532"/>
      <c r="J4" s="532"/>
      <c r="K4" s="532"/>
      <c r="L4" s="532"/>
      <c r="M4" s="532"/>
      <c r="N4" s="532"/>
      <c r="O4" s="532"/>
      <c r="P4" s="532"/>
      <c r="Q4" s="532"/>
      <c r="R4" s="533"/>
    </row>
    <row r="5" spans="1:19" ht="12.75" customHeight="1">
      <c r="B5" s="82"/>
      <c r="C5" s="534"/>
      <c r="D5" s="535"/>
      <c r="E5" s="535"/>
      <c r="F5" s="535"/>
      <c r="G5" s="535"/>
      <c r="H5" s="535"/>
      <c r="I5" s="535"/>
      <c r="J5" s="535"/>
      <c r="K5" s="535"/>
      <c r="L5" s="535"/>
      <c r="M5" s="535"/>
      <c r="N5" s="535"/>
      <c r="O5" s="535"/>
      <c r="P5" s="535"/>
      <c r="Q5" s="535"/>
      <c r="R5" s="536"/>
    </row>
    <row r="6" spans="1:19" ht="6.75" customHeight="1">
      <c r="A6" s="82"/>
      <c r="B6" s="82"/>
      <c r="C6" s="82"/>
      <c r="D6" s="82"/>
      <c r="E6" s="82"/>
      <c r="F6" s="82"/>
      <c r="G6" s="82"/>
      <c r="H6" s="82"/>
      <c r="I6" s="82"/>
      <c r="J6" s="82"/>
      <c r="K6" s="82"/>
      <c r="L6" s="82"/>
      <c r="M6" s="82"/>
      <c r="N6" s="82"/>
      <c r="O6" s="82"/>
      <c r="P6" s="82"/>
      <c r="Q6" s="82"/>
      <c r="R6" s="82"/>
    </row>
    <row r="7" spans="1:19" ht="15" customHeight="1">
      <c r="A7" s="517" t="s">
        <v>63</v>
      </c>
      <c r="B7" s="517"/>
      <c r="C7" s="518"/>
      <c r="D7" s="519">
        <f>'１'!G19</f>
        <v>0</v>
      </c>
      <c r="E7" s="520"/>
      <c r="F7" s="520"/>
      <c r="G7" s="520"/>
      <c r="H7" s="520"/>
      <c r="I7" s="520"/>
      <c r="J7" s="521"/>
      <c r="K7" s="500" t="s">
        <v>64</v>
      </c>
      <c r="L7" s="78"/>
      <c r="M7" s="69"/>
      <c r="N7" s="68"/>
      <c r="O7" s="68"/>
      <c r="P7" s="68"/>
      <c r="Q7" s="70"/>
      <c r="R7" s="70"/>
    </row>
    <row r="8" spans="1:19" ht="11.25" customHeight="1">
      <c r="A8" s="517"/>
      <c r="B8" s="517"/>
      <c r="C8" s="518"/>
      <c r="D8" s="522"/>
      <c r="E8" s="523"/>
      <c r="F8" s="523"/>
      <c r="G8" s="523"/>
      <c r="H8" s="523"/>
      <c r="I8" s="523"/>
      <c r="J8" s="524"/>
      <c r="K8" s="500"/>
      <c r="L8" s="78"/>
      <c r="M8" s="69"/>
      <c r="N8" s="68"/>
      <c r="O8" s="68"/>
      <c r="P8" s="68"/>
      <c r="Q8" s="70"/>
      <c r="R8" s="70"/>
    </row>
    <row r="9" spans="1:19" ht="6.75" customHeight="1"/>
    <row r="10" spans="1:19" ht="13.5" customHeight="1">
      <c r="A10" s="70" t="s">
        <v>250</v>
      </c>
      <c r="B10" s="68"/>
      <c r="C10" s="68"/>
      <c r="D10" s="525"/>
      <c r="E10" s="526"/>
      <c r="F10" s="526"/>
      <c r="G10" s="526"/>
      <c r="H10" s="526"/>
      <c r="I10" s="526"/>
      <c r="J10" s="526"/>
      <c r="K10" s="526"/>
      <c r="L10" s="526"/>
      <c r="M10" s="526"/>
      <c r="N10" s="526"/>
      <c r="O10" s="526"/>
      <c r="P10" s="526"/>
      <c r="Q10" s="527"/>
      <c r="R10" s="106"/>
    </row>
    <row r="11" spans="1:19" ht="12.75" customHeight="1">
      <c r="A11" s="70" t="s">
        <v>70</v>
      </c>
      <c r="B11" s="68"/>
      <c r="C11" s="68"/>
      <c r="D11" s="528"/>
      <c r="E11" s="529"/>
      <c r="F11" s="529"/>
      <c r="G11" s="529"/>
      <c r="H11" s="529"/>
      <c r="I11" s="529"/>
      <c r="J11" s="529"/>
      <c r="K11" s="529"/>
      <c r="L11" s="529"/>
      <c r="M11" s="529"/>
      <c r="N11" s="529"/>
      <c r="O11" s="529"/>
      <c r="P11" s="529"/>
      <c r="Q11" s="530"/>
      <c r="R11" s="106"/>
    </row>
    <row r="12" spans="1:19" ht="7.5" customHeight="1">
      <c r="A12" s="68"/>
      <c r="B12" s="68"/>
      <c r="C12" s="68"/>
      <c r="D12" s="77"/>
      <c r="E12" s="77"/>
      <c r="F12" s="77"/>
      <c r="G12" s="77"/>
      <c r="H12" s="77"/>
      <c r="I12" s="77"/>
      <c r="J12" s="77"/>
      <c r="K12" s="78"/>
      <c r="L12" s="78"/>
      <c r="M12" s="69"/>
      <c r="N12" s="68"/>
      <c r="O12" s="68"/>
      <c r="P12" s="68"/>
      <c r="Q12" s="70"/>
      <c r="R12" s="70"/>
    </row>
    <row r="13" spans="1:19" ht="15.75" customHeight="1">
      <c r="A13" s="68" t="s">
        <v>71</v>
      </c>
      <c r="B13" s="68"/>
      <c r="C13" s="68"/>
      <c r="D13" s="509"/>
      <c r="E13" s="510"/>
      <c r="F13" s="77" t="s">
        <v>73</v>
      </c>
      <c r="H13" s="77"/>
      <c r="I13" s="77"/>
      <c r="J13" s="77"/>
      <c r="K13" s="78"/>
      <c r="L13" s="78"/>
      <c r="M13" s="69"/>
      <c r="N13" s="68"/>
      <c r="O13" s="68"/>
      <c r="P13" s="68"/>
      <c r="Q13" s="70"/>
      <c r="R13" s="70"/>
    </row>
    <row r="14" spans="1:19" s="71" customFormat="1" ht="12.75" customHeight="1">
      <c r="A14" s="72"/>
      <c r="B14" s="72"/>
      <c r="C14" s="72"/>
      <c r="D14" s="72"/>
      <c r="E14" s="72"/>
      <c r="F14" s="72"/>
      <c r="G14" s="72"/>
      <c r="H14" s="73"/>
      <c r="I14" s="74"/>
      <c r="J14" s="73"/>
      <c r="K14" s="73"/>
      <c r="L14" s="73"/>
      <c r="M14" s="73"/>
      <c r="N14" s="73"/>
      <c r="O14" s="73"/>
      <c r="P14" s="73"/>
      <c r="Q14" s="73"/>
      <c r="R14" s="73"/>
    </row>
    <row r="15" spans="1:19" s="71" customFormat="1" ht="15" customHeight="1">
      <c r="A15" s="511" t="s">
        <v>65</v>
      </c>
      <c r="B15" s="513" t="s">
        <v>66</v>
      </c>
      <c r="C15" s="514"/>
      <c r="D15" s="537" t="s">
        <v>226</v>
      </c>
      <c r="E15" s="539" t="s">
        <v>249</v>
      </c>
      <c r="F15" s="492" t="s">
        <v>75</v>
      </c>
      <c r="G15" s="493"/>
      <c r="H15" s="493"/>
      <c r="I15" s="493"/>
      <c r="J15" s="493"/>
      <c r="K15" s="493"/>
      <c r="L15" s="493"/>
      <c r="M15" s="493"/>
      <c r="N15" s="493"/>
      <c r="O15" s="493"/>
      <c r="P15" s="494"/>
      <c r="Q15" s="501" t="s">
        <v>68</v>
      </c>
      <c r="R15" s="503" t="s">
        <v>69</v>
      </c>
      <c r="S15" s="504"/>
    </row>
    <row r="16" spans="1:19" s="71" customFormat="1" ht="15" customHeight="1">
      <c r="A16" s="512"/>
      <c r="B16" s="515"/>
      <c r="C16" s="516"/>
      <c r="D16" s="538"/>
      <c r="E16" s="540"/>
      <c r="F16" s="495"/>
      <c r="G16" s="496"/>
      <c r="H16" s="496"/>
      <c r="I16" s="496"/>
      <c r="J16" s="496"/>
      <c r="K16" s="496"/>
      <c r="L16" s="496"/>
      <c r="M16" s="496"/>
      <c r="N16" s="496"/>
      <c r="O16" s="496"/>
      <c r="P16" s="497"/>
      <c r="Q16" s="502"/>
      <c r="R16" s="505"/>
      <c r="S16" s="506"/>
    </row>
    <row r="17" spans="1:19" s="71" customFormat="1" ht="15.75" customHeight="1">
      <c r="A17" s="75">
        <v>1</v>
      </c>
      <c r="B17" s="507"/>
      <c r="C17" s="508"/>
      <c r="D17" s="75"/>
      <c r="E17" s="75"/>
      <c r="F17" s="491"/>
      <c r="G17" s="491"/>
      <c r="H17" s="491"/>
      <c r="I17" s="491"/>
      <c r="J17" s="491"/>
      <c r="K17" s="491"/>
      <c r="L17" s="491"/>
      <c r="M17" s="491"/>
      <c r="N17" s="491"/>
      <c r="O17" s="491"/>
      <c r="P17" s="491"/>
      <c r="Q17" s="105"/>
      <c r="R17" s="498"/>
      <c r="S17" s="499"/>
    </row>
    <row r="18" spans="1:19" s="71" customFormat="1" ht="15.75" customHeight="1">
      <c r="A18" s="75">
        <v>2</v>
      </c>
      <c r="B18" s="507"/>
      <c r="C18" s="508"/>
      <c r="D18" s="75"/>
      <c r="E18" s="75"/>
      <c r="F18" s="491"/>
      <c r="G18" s="491"/>
      <c r="H18" s="491"/>
      <c r="I18" s="491"/>
      <c r="J18" s="491"/>
      <c r="K18" s="491"/>
      <c r="L18" s="491"/>
      <c r="M18" s="491"/>
      <c r="N18" s="491"/>
      <c r="O18" s="491"/>
      <c r="P18" s="491"/>
      <c r="Q18" s="105"/>
      <c r="R18" s="498"/>
      <c r="S18" s="499"/>
    </row>
    <row r="19" spans="1:19" s="71" customFormat="1" ht="15.75" customHeight="1">
      <c r="A19" s="75">
        <v>3</v>
      </c>
      <c r="B19" s="507"/>
      <c r="C19" s="508"/>
      <c r="D19" s="75"/>
      <c r="E19" s="75"/>
      <c r="F19" s="491"/>
      <c r="G19" s="491"/>
      <c r="H19" s="491"/>
      <c r="I19" s="491"/>
      <c r="J19" s="491"/>
      <c r="K19" s="491"/>
      <c r="L19" s="491"/>
      <c r="M19" s="491"/>
      <c r="N19" s="491"/>
      <c r="O19" s="491"/>
      <c r="P19" s="491"/>
      <c r="Q19" s="105"/>
      <c r="R19" s="498"/>
      <c r="S19" s="499"/>
    </row>
    <row r="20" spans="1:19" s="71" customFormat="1" ht="15.75" customHeight="1">
      <c r="A20" s="75">
        <v>4</v>
      </c>
      <c r="B20" s="507"/>
      <c r="C20" s="508"/>
      <c r="D20" s="75"/>
      <c r="E20" s="75"/>
      <c r="F20" s="491"/>
      <c r="G20" s="491"/>
      <c r="H20" s="491"/>
      <c r="I20" s="491"/>
      <c r="J20" s="491"/>
      <c r="K20" s="491"/>
      <c r="L20" s="491"/>
      <c r="M20" s="491"/>
      <c r="N20" s="491"/>
      <c r="O20" s="491"/>
      <c r="P20" s="491"/>
      <c r="Q20" s="105"/>
      <c r="R20" s="498"/>
      <c r="S20" s="499"/>
    </row>
    <row r="21" spans="1:19" s="71" customFormat="1" ht="15.75" customHeight="1">
      <c r="A21" s="75">
        <v>5</v>
      </c>
      <c r="B21" s="507"/>
      <c r="C21" s="508"/>
      <c r="D21" s="75"/>
      <c r="E21" s="75"/>
      <c r="F21" s="491"/>
      <c r="G21" s="491"/>
      <c r="H21" s="491"/>
      <c r="I21" s="491"/>
      <c r="J21" s="491"/>
      <c r="K21" s="491"/>
      <c r="L21" s="491"/>
      <c r="M21" s="491"/>
      <c r="N21" s="491"/>
      <c r="O21" s="491"/>
      <c r="P21" s="491"/>
      <c r="Q21" s="105"/>
      <c r="R21" s="498"/>
      <c r="S21" s="499"/>
    </row>
    <row r="22" spans="1:19" s="71" customFormat="1" ht="15.75" customHeight="1">
      <c r="A22" s="75">
        <v>6</v>
      </c>
      <c r="B22" s="507"/>
      <c r="C22" s="508"/>
      <c r="D22" s="75"/>
      <c r="E22" s="75"/>
      <c r="F22" s="491"/>
      <c r="G22" s="491"/>
      <c r="H22" s="491"/>
      <c r="I22" s="491"/>
      <c r="J22" s="491"/>
      <c r="K22" s="491"/>
      <c r="L22" s="491"/>
      <c r="M22" s="491"/>
      <c r="N22" s="491"/>
      <c r="O22" s="491"/>
      <c r="P22" s="491"/>
      <c r="Q22" s="105"/>
      <c r="R22" s="498"/>
      <c r="S22" s="499"/>
    </row>
    <row r="23" spans="1:19" s="71" customFormat="1" ht="15.75" customHeight="1">
      <c r="A23" s="75">
        <v>7</v>
      </c>
      <c r="B23" s="507"/>
      <c r="C23" s="508"/>
      <c r="D23" s="75"/>
      <c r="E23" s="75"/>
      <c r="F23" s="491"/>
      <c r="G23" s="491"/>
      <c r="H23" s="491"/>
      <c r="I23" s="491"/>
      <c r="J23" s="491"/>
      <c r="K23" s="491"/>
      <c r="L23" s="491"/>
      <c r="M23" s="491"/>
      <c r="N23" s="491"/>
      <c r="O23" s="491"/>
      <c r="P23" s="491"/>
      <c r="Q23" s="105"/>
      <c r="R23" s="498"/>
      <c r="S23" s="499"/>
    </row>
    <row r="24" spans="1:19" s="71" customFormat="1" ht="15.75" customHeight="1">
      <c r="A24" s="75">
        <v>8</v>
      </c>
      <c r="B24" s="507"/>
      <c r="C24" s="508"/>
      <c r="D24" s="75"/>
      <c r="E24" s="75"/>
      <c r="F24" s="491"/>
      <c r="G24" s="491"/>
      <c r="H24" s="491"/>
      <c r="I24" s="491"/>
      <c r="J24" s="491"/>
      <c r="K24" s="491"/>
      <c r="L24" s="491"/>
      <c r="M24" s="491"/>
      <c r="N24" s="491"/>
      <c r="O24" s="491"/>
      <c r="P24" s="491"/>
      <c r="Q24" s="105"/>
      <c r="R24" s="498"/>
      <c r="S24" s="499"/>
    </row>
    <row r="25" spans="1:19" s="71" customFormat="1" ht="15.75" customHeight="1">
      <c r="A25" s="75">
        <v>9</v>
      </c>
      <c r="B25" s="507"/>
      <c r="C25" s="508"/>
      <c r="D25" s="75"/>
      <c r="E25" s="75"/>
      <c r="F25" s="491"/>
      <c r="G25" s="491"/>
      <c r="H25" s="491"/>
      <c r="I25" s="491"/>
      <c r="J25" s="491"/>
      <c r="K25" s="491"/>
      <c r="L25" s="491"/>
      <c r="M25" s="491"/>
      <c r="N25" s="491"/>
      <c r="O25" s="491"/>
      <c r="P25" s="491"/>
      <c r="Q25" s="105"/>
      <c r="R25" s="498"/>
      <c r="S25" s="499"/>
    </row>
    <row r="26" spans="1:19" s="71" customFormat="1" ht="15.75" customHeight="1">
      <c r="A26" s="75">
        <v>10</v>
      </c>
      <c r="B26" s="507"/>
      <c r="C26" s="508"/>
      <c r="D26" s="75"/>
      <c r="E26" s="75"/>
      <c r="F26" s="491"/>
      <c r="G26" s="491"/>
      <c r="H26" s="491"/>
      <c r="I26" s="491"/>
      <c r="J26" s="491"/>
      <c r="K26" s="491"/>
      <c r="L26" s="491"/>
      <c r="M26" s="491"/>
      <c r="N26" s="491"/>
      <c r="O26" s="491"/>
      <c r="P26" s="491"/>
      <c r="Q26" s="105"/>
      <c r="R26" s="498"/>
      <c r="S26" s="499"/>
    </row>
    <row r="27" spans="1:19" s="71" customFormat="1" ht="15.75" customHeight="1">
      <c r="A27" s="75">
        <v>11</v>
      </c>
      <c r="B27" s="507"/>
      <c r="C27" s="508"/>
      <c r="D27" s="75"/>
      <c r="E27" s="75"/>
      <c r="F27" s="491"/>
      <c r="G27" s="491"/>
      <c r="H27" s="491"/>
      <c r="I27" s="491"/>
      <c r="J27" s="491"/>
      <c r="K27" s="491"/>
      <c r="L27" s="491"/>
      <c r="M27" s="491"/>
      <c r="N27" s="491"/>
      <c r="O27" s="491"/>
      <c r="P27" s="491"/>
      <c r="Q27" s="105"/>
      <c r="R27" s="498"/>
      <c r="S27" s="499"/>
    </row>
    <row r="28" spans="1:19" s="71" customFormat="1" ht="15.75" customHeight="1">
      <c r="A28" s="75">
        <v>12</v>
      </c>
      <c r="B28" s="507"/>
      <c r="C28" s="508"/>
      <c r="D28" s="75"/>
      <c r="E28" s="75"/>
      <c r="F28" s="491"/>
      <c r="G28" s="491"/>
      <c r="H28" s="491"/>
      <c r="I28" s="491"/>
      <c r="J28" s="491"/>
      <c r="K28" s="491"/>
      <c r="L28" s="491"/>
      <c r="M28" s="491"/>
      <c r="N28" s="491"/>
      <c r="O28" s="491"/>
      <c r="P28" s="491"/>
      <c r="Q28" s="105"/>
      <c r="R28" s="498"/>
      <c r="S28" s="499"/>
    </row>
    <row r="29" spans="1:19" s="71" customFormat="1" ht="15.75" customHeight="1">
      <c r="A29" s="75">
        <v>13</v>
      </c>
      <c r="B29" s="507"/>
      <c r="C29" s="508"/>
      <c r="D29" s="75"/>
      <c r="E29" s="75"/>
      <c r="F29" s="491"/>
      <c r="G29" s="491"/>
      <c r="H29" s="491"/>
      <c r="I29" s="491"/>
      <c r="J29" s="491"/>
      <c r="K29" s="491"/>
      <c r="L29" s="491"/>
      <c r="M29" s="491"/>
      <c r="N29" s="491"/>
      <c r="O29" s="491"/>
      <c r="P29" s="491"/>
      <c r="Q29" s="105"/>
      <c r="R29" s="498"/>
      <c r="S29" s="499"/>
    </row>
    <row r="30" spans="1:19" s="71" customFormat="1" ht="15.75" customHeight="1">
      <c r="A30" s="75">
        <v>14</v>
      </c>
      <c r="B30" s="507"/>
      <c r="C30" s="508"/>
      <c r="D30" s="75"/>
      <c r="E30" s="75"/>
      <c r="F30" s="491"/>
      <c r="G30" s="491"/>
      <c r="H30" s="491"/>
      <c r="I30" s="491"/>
      <c r="J30" s="491"/>
      <c r="K30" s="491"/>
      <c r="L30" s="491"/>
      <c r="M30" s="491"/>
      <c r="N30" s="491"/>
      <c r="O30" s="491"/>
      <c r="P30" s="491"/>
      <c r="Q30" s="105"/>
      <c r="R30" s="498"/>
      <c r="S30" s="499"/>
    </row>
    <row r="31" spans="1:19" s="71" customFormat="1" ht="15.75" customHeight="1">
      <c r="A31" s="75">
        <v>15</v>
      </c>
      <c r="B31" s="507"/>
      <c r="C31" s="508"/>
      <c r="D31" s="75"/>
      <c r="E31" s="75"/>
      <c r="F31" s="491"/>
      <c r="G31" s="491"/>
      <c r="H31" s="491"/>
      <c r="I31" s="491"/>
      <c r="J31" s="491"/>
      <c r="K31" s="491"/>
      <c r="L31" s="491"/>
      <c r="M31" s="491"/>
      <c r="N31" s="491"/>
      <c r="O31" s="491"/>
      <c r="P31" s="491"/>
      <c r="Q31" s="105"/>
      <c r="R31" s="498"/>
      <c r="S31" s="499"/>
    </row>
    <row r="32" spans="1:19" s="71" customFormat="1" ht="15.75" customHeight="1">
      <c r="A32" s="75">
        <v>16</v>
      </c>
      <c r="B32" s="507"/>
      <c r="C32" s="508"/>
      <c r="D32" s="75"/>
      <c r="E32" s="75"/>
      <c r="F32" s="491"/>
      <c r="G32" s="491"/>
      <c r="H32" s="491"/>
      <c r="I32" s="491"/>
      <c r="J32" s="491"/>
      <c r="K32" s="491"/>
      <c r="L32" s="491"/>
      <c r="M32" s="491"/>
      <c r="N32" s="491"/>
      <c r="O32" s="491"/>
      <c r="P32" s="491"/>
      <c r="Q32" s="105"/>
      <c r="R32" s="498"/>
      <c r="S32" s="499"/>
    </row>
    <row r="33" spans="1:19" s="71" customFormat="1" ht="15.75" customHeight="1">
      <c r="A33" s="75">
        <v>17</v>
      </c>
      <c r="B33" s="507"/>
      <c r="C33" s="508"/>
      <c r="D33" s="75"/>
      <c r="E33" s="75"/>
      <c r="F33" s="491"/>
      <c r="G33" s="491"/>
      <c r="H33" s="491"/>
      <c r="I33" s="491"/>
      <c r="J33" s="491"/>
      <c r="K33" s="491"/>
      <c r="L33" s="491"/>
      <c r="M33" s="491"/>
      <c r="N33" s="491"/>
      <c r="O33" s="491"/>
      <c r="P33" s="491"/>
      <c r="Q33" s="105"/>
      <c r="R33" s="498"/>
      <c r="S33" s="499"/>
    </row>
    <row r="34" spans="1:19" s="71" customFormat="1" ht="15.75" customHeight="1">
      <c r="A34" s="75">
        <v>18</v>
      </c>
      <c r="B34" s="507"/>
      <c r="C34" s="508"/>
      <c r="D34" s="75"/>
      <c r="E34" s="75"/>
      <c r="F34" s="491"/>
      <c r="G34" s="491"/>
      <c r="H34" s="491"/>
      <c r="I34" s="491"/>
      <c r="J34" s="491"/>
      <c r="K34" s="491"/>
      <c r="L34" s="491"/>
      <c r="M34" s="491"/>
      <c r="N34" s="491"/>
      <c r="O34" s="491"/>
      <c r="P34" s="491"/>
      <c r="Q34" s="105"/>
      <c r="R34" s="498"/>
      <c r="S34" s="499"/>
    </row>
    <row r="35" spans="1:19" s="71" customFormat="1" ht="15.75" customHeight="1">
      <c r="A35" s="75">
        <v>19</v>
      </c>
      <c r="B35" s="507"/>
      <c r="C35" s="508"/>
      <c r="D35" s="75"/>
      <c r="E35" s="75"/>
      <c r="F35" s="491"/>
      <c r="G35" s="491"/>
      <c r="H35" s="491"/>
      <c r="I35" s="491"/>
      <c r="J35" s="491"/>
      <c r="K35" s="491"/>
      <c r="L35" s="491"/>
      <c r="M35" s="491"/>
      <c r="N35" s="491"/>
      <c r="O35" s="491"/>
      <c r="P35" s="491"/>
      <c r="Q35" s="105"/>
      <c r="R35" s="498"/>
      <c r="S35" s="499"/>
    </row>
    <row r="36" spans="1:19" s="71" customFormat="1" ht="15.75" customHeight="1">
      <c r="A36" s="75">
        <v>20</v>
      </c>
      <c r="B36" s="507"/>
      <c r="C36" s="508"/>
      <c r="D36" s="75"/>
      <c r="E36" s="75"/>
      <c r="F36" s="491"/>
      <c r="G36" s="491"/>
      <c r="H36" s="491"/>
      <c r="I36" s="491"/>
      <c r="J36" s="491"/>
      <c r="K36" s="491"/>
      <c r="L36" s="491"/>
      <c r="M36" s="491"/>
      <c r="N36" s="491"/>
      <c r="O36" s="491"/>
      <c r="P36" s="491"/>
      <c r="Q36" s="105"/>
      <c r="R36" s="498"/>
      <c r="S36" s="499"/>
    </row>
    <row r="37" spans="1:19" s="71" customFormat="1" ht="15.75" customHeight="1">
      <c r="A37" s="75">
        <v>21</v>
      </c>
      <c r="B37" s="507"/>
      <c r="C37" s="508"/>
      <c r="D37" s="75"/>
      <c r="E37" s="75"/>
      <c r="F37" s="491"/>
      <c r="G37" s="491"/>
      <c r="H37" s="491"/>
      <c r="I37" s="491"/>
      <c r="J37" s="491"/>
      <c r="K37" s="491"/>
      <c r="L37" s="491"/>
      <c r="M37" s="491"/>
      <c r="N37" s="491"/>
      <c r="O37" s="491"/>
      <c r="P37" s="491"/>
      <c r="Q37" s="105"/>
      <c r="R37" s="498"/>
      <c r="S37" s="499"/>
    </row>
    <row r="38" spans="1:19" s="71" customFormat="1" ht="15.75" customHeight="1">
      <c r="A38" s="75">
        <v>22</v>
      </c>
      <c r="B38" s="507"/>
      <c r="C38" s="508"/>
      <c r="D38" s="75"/>
      <c r="E38" s="75"/>
      <c r="F38" s="491"/>
      <c r="G38" s="491"/>
      <c r="H38" s="491"/>
      <c r="I38" s="491"/>
      <c r="J38" s="491"/>
      <c r="K38" s="491"/>
      <c r="L38" s="491"/>
      <c r="M38" s="491"/>
      <c r="N38" s="491"/>
      <c r="O38" s="491"/>
      <c r="P38" s="491"/>
      <c r="Q38" s="105"/>
      <c r="R38" s="498"/>
      <c r="S38" s="499"/>
    </row>
    <row r="39" spans="1:19" s="71" customFormat="1" ht="15.75" customHeight="1">
      <c r="A39" s="75">
        <v>23</v>
      </c>
      <c r="B39" s="507"/>
      <c r="C39" s="508"/>
      <c r="D39" s="75"/>
      <c r="E39" s="75"/>
      <c r="F39" s="491"/>
      <c r="G39" s="491"/>
      <c r="H39" s="491"/>
      <c r="I39" s="491"/>
      <c r="J39" s="491"/>
      <c r="K39" s="491"/>
      <c r="L39" s="491"/>
      <c r="M39" s="491"/>
      <c r="N39" s="491"/>
      <c r="O39" s="491"/>
      <c r="P39" s="491"/>
      <c r="Q39" s="105"/>
      <c r="R39" s="498"/>
      <c r="S39" s="499"/>
    </row>
    <row r="40" spans="1:19" s="71" customFormat="1" ht="15.75" customHeight="1">
      <c r="A40" s="75">
        <v>24</v>
      </c>
      <c r="B40" s="507"/>
      <c r="C40" s="508"/>
      <c r="D40" s="75"/>
      <c r="E40" s="75"/>
      <c r="F40" s="491"/>
      <c r="G40" s="491"/>
      <c r="H40" s="491"/>
      <c r="I40" s="491"/>
      <c r="J40" s="491"/>
      <c r="K40" s="491"/>
      <c r="L40" s="491"/>
      <c r="M40" s="491"/>
      <c r="N40" s="491"/>
      <c r="O40" s="491"/>
      <c r="P40" s="491"/>
      <c r="Q40" s="105"/>
      <c r="R40" s="498"/>
      <c r="S40" s="499"/>
    </row>
    <row r="41" spans="1:19" s="71" customFormat="1" ht="15.75" customHeight="1">
      <c r="A41" s="75">
        <v>25</v>
      </c>
      <c r="B41" s="507"/>
      <c r="C41" s="508"/>
      <c r="D41" s="75"/>
      <c r="E41" s="75"/>
      <c r="F41" s="491"/>
      <c r="G41" s="491"/>
      <c r="H41" s="491"/>
      <c r="I41" s="491"/>
      <c r="J41" s="491"/>
      <c r="K41" s="491"/>
      <c r="L41" s="491"/>
      <c r="M41" s="491"/>
      <c r="N41" s="491"/>
      <c r="O41" s="491"/>
      <c r="P41" s="491"/>
      <c r="Q41" s="105"/>
      <c r="R41" s="498"/>
      <c r="S41" s="499"/>
    </row>
    <row r="42" spans="1:19" s="71" customFormat="1" ht="15.75" customHeight="1">
      <c r="A42" s="75">
        <v>26</v>
      </c>
      <c r="B42" s="507"/>
      <c r="C42" s="508"/>
      <c r="D42" s="75"/>
      <c r="E42" s="75"/>
      <c r="F42" s="491"/>
      <c r="G42" s="491"/>
      <c r="H42" s="491"/>
      <c r="I42" s="491"/>
      <c r="J42" s="491"/>
      <c r="K42" s="491"/>
      <c r="L42" s="491"/>
      <c r="M42" s="491"/>
      <c r="N42" s="491"/>
      <c r="O42" s="491"/>
      <c r="P42" s="491"/>
      <c r="Q42" s="105"/>
      <c r="R42" s="498"/>
      <c r="S42" s="499"/>
    </row>
    <row r="43" spans="1:19" s="71" customFormat="1" ht="15.75" customHeight="1">
      <c r="A43" s="75">
        <v>27</v>
      </c>
      <c r="B43" s="507"/>
      <c r="C43" s="508"/>
      <c r="D43" s="75"/>
      <c r="E43" s="75"/>
      <c r="F43" s="491"/>
      <c r="G43" s="491"/>
      <c r="H43" s="491"/>
      <c r="I43" s="491"/>
      <c r="J43" s="491"/>
      <c r="K43" s="491"/>
      <c r="L43" s="491"/>
      <c r="M43" s="491"/>
      <c r="N43" s="491"/>
      <c r="O43" s="491"/>
      <c r="P43" s="491"/>
      <c r="Q43" s="105"/>
      <c r="R43" s="498"/>
      <c r="S43" s="499"/>
    </row>
    <row r="44" spans="1:19" s="71" customFormat="1" ht="15.75" customHeight="1">
      <c r="A44" s="75">
        <v>28</v>
      </c>
      <c r="B44" s="507"/>
      <c r="C44" s="508"/>
      <c r="D44" s="75"/>
      <c r="E44" s="75"/>
      <c r="F44" s="491"/>
      <c r="G44" s="491"/>
      <c r="H44" s="491"/>
      <c r="I44" s="491"/>
      <c r="J44" s="491"/>
      <c r="K44" s="491"/>
      <c r="L44" s="491"/>
      <c r="M44" s="491"/>
      <c r="N44" s="491"/>
      <c r="O44" s="491"/>
      <c r="P44" s="491"/>
      <c r="Q44" s="105"/>
      <c r="R44" s="498"/>
      <c r="S44" s="499"/>
    </row>
    <row r="45" spans="1:19" s="71" customFormat="1" ht="15.75" customHeight="1">
      <c r="A45" s="75">
        <v>29</v>
      </c>
      <c r="B45" s="507"/>
      <c r="C45" s="508"/>
      <c r="D45" s="75"/>
      <c r="E45" s="75"/>
      <c r="F45" s="491"/>
      <c r="G45" s="491"/>
      <c r="H45" s="491"/>
      <c r="I45" s="491"/>
      <c r="J45" s="491"/>
      <c r="K45" s="491"/>
      <c r="L45" s="491"/>
      <c r="M45" s="491"/>
      <c r="N45" s="491"/>
      <c r="O45" s="491"/>
      <c r="P45" s="491"/>
      <c r="Q45" s="105"/>
      <c r="R45" s="498"/>
      <c r="S45" s="499"/>
    </row>
    <row r="46" spans="1:19" s="71" customFormat="1" ht="15.75" customHeight="1">
      <c r="A46" s="75">
        <v>30</v>
      </c>
      <c r="B46" s="507"/>
      <c r="C46" s="508"/>
      <c r="D46" s="75"/>
      <c r="E46" s="75"/>
      <c r="F46" s="491"/>
      <c r="G46" s="491"/>
      <c r="H46" s="491"/>
      <c r="I46" s="491"/>
      <c r="J46" s="491"/>
      <c r="K46" s="491"/>
      <c r="L46" s="491"/>
      <c r="M46" s="491"/>
      <c r="N46" s="491"/>
      <c r="O46" s="491"/>
      <c r="P46" s="491"/>
      <c r="Q46" s="105"/>
      <c r="R46" s="498"/>
      <c r="S46" s="499"/>
    </row>
    <row r="47" spans="1:19" s="76" customFormat="1" ht="12" customHeight="1">
      <c r="A47" s="76" t="s">
        <v>67</v>
      </c>
    </row>
    <row r="48" spans="1:19" ht="12" customHeight="1">
      <c r="A48" s="76" t="s">
        <v>246</v>
      </c>
      <c r="B48" s="76"/>
      <c r="C48" s="76"/>
      <c r="D48" s="76"/>
      <c r="E48" s="76"/>
      <c r="F48" s="76"/>
      <c r="G48" s="76"/>
      <c r="H48" s="76"/>
      <c r="I48" s="76"/>
      <c r="J48" s="76"/>
      <c r="K48" s="76"/>
      <c r="L48" s="76"/>
      <c r="M48" s="76"/>
      <c r="N48" s="76"/>
      <c r="O48" s="76"/>
      <c r="P48" s="76"/>
      <c r="Q48" s="76"/>
      <c r="R48" s="76"/>
    </row>
    <row r="49" spans="1:18" ht="12" customHeight="1">
      <c r="A49" s="76" t="s">
        <v>245</v>
      </c>
      <c r="B49" s="76"/>
      <c r="C49" s="76"/>
      <c r="D49" s="76"/>
      <c r="E49" s="76"/>
      <c r="F49" s="76"/>
      <c r="G49" s="76"/>
      <c r="H49" s="76"/>
      <c r="I49" s="76"/>
      <c r="J49" s="76"/>
      <c r="K49" s="76"/>
      <c r="L49" s="76"/>
      <c r="M49" s="76"/>
      <c r="N49" s="76"/>
      <c r="O49" s="76"/>
      <c r="P49" s="76"/>
      <c r="Q49" s="76"/>
      <c r="R49" s="76"/>
    </row>
    <row r="50" spans="1:18" ht="12" customHeight="1">
      <c r="A50" s="76" t="s">
        <v>228</v>
      </c>
      <c r="B50" s="76"/>
      <c r="C50" s="76"/>
      <c r="D50" s="76"/>
      <c r="E50" s="76"/>
      <c r="F50" s="76"/>
      <c r="G50" s="76"/>
      <c r="H50" s="76"/>
      <c r="I50" s="76"/>
      <c r="J50" s="76"/>
      <c r="K50" s="76"/>
      <c r="L50" s="76"/>
      <c r="M50" s="76"/>
      <c r="N50" s="76"/>
      <c r="O50" s="76"/>
      <c r="P50" s="76"/>
      <c r="Q50" s="76"/>
      <c r="R50" s="76"/>
    </row>
    <row r="51" spans="1:18" ht="12" customHeight="1">
      <c r="A51" s="81" t="s">
        <v>227</v>
      </c>
      <c r="B51" s="76"/>
      <c r="C51" s="76"/>
      <c r="D51" s="76"/>
      <c r="E51" s="76"/>
      <c r="F51" s="76"/>
      <c r="G51" s="76"/>
      <c r="H51" s="76"/>
      <c r="I51" s="76"/>
      <c r="J51" s="76"/>
      <c r="K51" s="76"/>
      <c r="L51" s="76"/>
      <c r="M51" s="76"/>
      <c r="N51" s="76"/>
      <c r="O51" s="76"/>
      <c r="P51" s="76"/>
      <c r="Q51" s="76"/>
      <c r="R51" s="76"/>
    </row>
    <row r="52" spans="1:18">
      <c r="A52" s="81" t="s">
        <v>251</v>
      </c>
    </row>
    <row r="53" spans="1:18" ht="12" customHeight="1">
      <c r="A53" s="81" t="s">
        <v>74</v>
      </c>
    </row>
    <row r="54" spans="1:18" ht="12" customHeight="1">
      <c r="A54" s="81" t="s">
        <v>72</v>
      </c>
    </row>
    <row r="55" spans="1:18" ht="12" customHeight="1">
      <c r="A55" s="81" t="s">
        <v>225</v>
      </c>
    </row>
    <row r="56" spans="1:18">
      <c r="A56" s="76" t="s">
        <v>247</v>
      </c>
    </row>
    <row r="57" spans="1:18">
      <c r="A57" s="76" t="s">
        <v>248</v>
      </c>
      <c r="B57" s="76"/>
    </row>
  </sheetData>
  <mergeCells count="103">
    <mergeCell ref="R37:S37"/>
    <mergeCell ref="R38:S38"/>
    <mergeCell ref="R39:S39"/>
    <mergeCell ref="R40:S40"/>
    <mergeCell ref="R41:S41"/>
    <mergeCell ref="R42:S42"/>
    <mergeCell ref="C4:R5"/>
    <mergeCell ref="D15:D16"/>
    <mergeCell ref="E15:E16"/>
    <mergeCell ref="R18:S18"/>
    <mergeCell ref="R19:S19"/>
    <mergeCell ref="B36:C36"/>
    <mergeCell ref="B31:C31"/>
    <mergeCell ref="B32:C32"/>
    <mergeCell ref="B33:C33"/>
    <mergeCell ref="F38:P38"/>
    <mergeCell ref="F39:P39"/>
    <mergeCell ref="B41:C41"/>
    <mergeCell ref="B42:C42"/>
    <mergeCell ref="B37:C37"/>
    <mergeCell ref="B38:C38"/>
    <mergeCell ref="F40:P40"/>
    <mergeCell ref="F41:P41"/>
    <mergeCell ref="F42:P42"/>
    <mergeCell ref="B46:C46"/>
    <mergeCell ref="B43:C43"/>
    <mergeCell ref="B44:C44"/>
    <mergeCell ref="B39:C39"/>
    <mergeCell ref="B40:C40"/>
    <mergeCell ref="B45:C45"/>
    <mergeCell ref="R20:S20"/>
    <mergeCell ref="R21:S21"/>
    <mergeCell ref="R22:S22"/>
    <mergeCell ref="R43:S43"/>
    <mergeCell ref="R44:S44"/>
    <mergeCell ref="R45:S45"/>
    <mergeCell ref="R46:S46"/>
    <mergeCell ref="R34:S34"/>
    <mergeCell ref="R35:S35"/>
    <mergeCell ref="R36:S36"/>
    <mergeCell ref="F43:P43"/>
    <mergeCell ref="F44:P44"/>
    <mergeCell ref="B28:C28"/>
    <mergeCell ref="B29:C29"/>
    <mergeCell ref="B30:C30"/>
    <mergeCell ref="B27:C27"/>
    <mergeCell ref="B34:C34"/>
    <mergeCell ref="B35:C35"/>
    <mergeCell ref="B19:C19"/>
    <mergeCell ref="B20:C20"/>
    <mergeCell ref="D13:E13"/>
    <mergeCell ref="B17:C17"/>
    <mergeCell ref="B21:C21"/>
    <mergeCell ref="B26:C26"/>
    <mergeCell ref="A15:A16"/>
    <mergeCell ref="B15:C16"/>
    <mergeCell ref="A7:C8"/>
    <mergeCell ref="D7:J8"/>
    <mergeCell ref="D10:Q11"/>
    <mergeCell ref="B25:C25"/>
    <mergeCell ref="B18:C18"/>
    <mergeCell ref="B22:C22"/>
    <mergeCell ref="B23:C23"/>
    <mergeCell ref="B24:C24"/>
    <mergeCell ref="R29:S29"/>
    <mergeCell ref="R30:S30"/>
    <mergeCell ref="R31:S31"/>
    <mergeCell ref="R32:S32"/>
    <mergeCell ref="R33:S33"/>
    <mergeCell ref="K7:K8"/>
    <mergeCell ref="Q15:Q16"/>
    <mergeCell ref="R15:S16"/>
    <mergeCell ref="R17:S17"/>
    <mergeCell ref="R23:S23"/>
    <mergeCell ref="R24:S24"/>
    <mergeCell ref="R25:S25"/>
    <mergeCell ref="R26:S26"/>
    <mergeCell ref="R27:S27"/>
    <mergeCell ref="R28:S28"/>
    <mergeCell ref="F45:P45"/>
    <mergeCell ref="F15:P16"/>
    <mergeCell ref="F46:P46"/>
    <mergeCell ref="F17:P17"/>
    <mergeCell ref="F18:P18"/>
    <mergeCell ref="F19:P1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s>
  <phoneticPr fontId="3"/>
  <dataValidations count="1">
    <dataValidation type="list" showInputMessage="1" showErrorMessage="1" sqref="Q17:Q46" xr:uid="{00000000-0002-0000-0900-000000000000}">
      <formula1>"術者,指導的助手"</formula1>
    </dataValidation>
  </dataValidations>
  <pageMargins left="0.78374999999999995" right="0.56718749999999996" top="0.98399999999999999" bottom="0.58781249999999996" header="0.51200000000000001" footer="0.51200000000000001"/>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5:BD252"/>
  <sheetViews>
    <sheetView showGridLines="0" showRowColHeaders="0" zoomScaleNormal="100" workbookViewId="0">
      <selection activeCell="D10" sqref="D10:Z11"/>
    </sheetView>
  </sheetViews>
  <sheetFormatPr defaultColWidth="9" defaultRowHeight="13.5"/>
  <cols>
    <col min="1" max="1" width="4.25" style="1" customWidth="1"/>
    <col min="2" max="19" width="3.125" style="24"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19" t="s">
        <v>10</v>
      </c>
      <c r="C7" s="19"/>
      <c r="D7" s="19"/>
      <c r="E7" s="19"/>
      <c r="F7" s="19"/>
      <c r="G7" s="20"/>
      <c r="H7" s="19"/>
      <c r="I7" s="19"/>
      <c r="J7" s="19"/>
      <c r="K7" s="19"/>
      <c r="L7" s="19"/>
      <c r="M7" s="19"/>
      <c r="N7" s="19"/>
      <c r="O7" s="19"/>
      <c r="P7" s="19"/>
      <c r="Q7" s="19"/>
      <c r="R7" s="19"/>
      <c r="S7" s="19"/>
      <c r="T7" s="19"/>
      <c r="U7" s="19"/>
      <c r="V7" s="19"/>
      <c r="W7" s="19"/>
      <c r="X7" s="19"/>
      <c r="Y7" s="19"/>
      <c r="Z7" s="19"/>
      <c r="AA7" s="19"/>
      <c r="AB7" s="21" t="s">
        <v>11</v>
      </c>
    </row>
    <row r="8" spans="2:56">
      <c r="B8" s="23"/>
      <c r="C8" s="23"/>
      <c r="D8" s="23"/>
      <c r="E8" s="23"/>
      <c r="F8" s="23"/>
      <c r="G8" s="23"/>
      <c r="H8" s="23"/>
      <c r="I8" s="23"/>
      <c r="J8" s="23"/>
      <c r="K8" s="23"/>
      <c r="L8" s="23"/>
      <c r="M8" s="23"/>
      <c r="N8" s="23"/>
      <c r="O8" s="23"/>
      <c r="P8" s="23"/>
      <c r="Q8" s="23"/>
      <c r="R8" s="23"/>
      <c r="S8" s="23"/>
      <c r="T8" s="23"/>
      <c r="U8" s="23"/>
      <c r="V8" s="23"/>
      <c r="W8" s="23"/>
      <c r="X8" s="23"/>
      <c r="Y8" s="23"/>
      <c r="Z8" s="23"/>
      <c r="AA8" s="23"/>
      <c r="AB8" s="21" t="s">
        <v>264</v>
      </c>
    </row>
    <row r="9" spans="2:56">
      <c r="R9" s="29"/>
      <c r="S9" s="1"/>
    </row>
    <row r="10" spans="2:56" ht="15" customHeight="1">
      <c r="D10" s="236" t="s">
        <v>258</v>
      </c>
      <c r="E10" s="237"/>
      <c r="F10" s="237"/>
      <c r="G10" s="237"/>
      <c r="H10" s="237"/>
      <c r="I10" s="237"/>
      <c r="J10" s="237"/>
      <c r="K10" s="237"/>
      <c r="L10" s="237"/>
      <c r="M10" s="237"/>
      <c r="N10" s="237"/>
      <c r="O10" s="237"/>
      <c r="P10" s="237"/>
      <c r="Q10" s="237"/>
      <c r="R10" s="237"/>
      <c r="S10" s="237"/>
      <c r="T10" s="237"/>
      <c r="U10" s="237"/>
      <c r="V10" s="237"/>
      <c r="W10" s="237"/>
      <c r="X10" s="237"/>
      <c r="Y10" s="237"/>
      <c r="Z10" s="238"/>
    </row>
    <row r="11" spans="2:56" ht="15" customHeight="1">
      <c r="C11" s="30"/>
      <c r="D11" s="239"/>
      <c r="E11" s="240"/>
      <c r="F11" s="240"/>
      <c r="G11" s="240"/>
      <c r="H11" s="240"/>
      <c r="I11" s="240"/>
      <c r="J11" s="240"/>
      <c r="K11" s="240"/>
      <c r="L11" s="240"/>
      <c r="M11" s="240"/>
      <c r="N11" s="240"/>
      <c r="O11" s="240"/>
      <c r="P11" s="240"/>
      <c r="Q11" s="240"/>
      <c r="R11" s="240"/>
      <c r="S11" s="240"/>
      <c r="T11" s="240"/>
      <c r="U11" s="240"/>
      <c r="V11" s="240"/>
      <c r="W11" s="240"/>
      <c r="X11" s="240"/>
      <c r="Y11" s="240"/>
      <c r="Z11" s="241"/>
    </row>
    <row r="12" spans="2:56">
      <c r="F12" s="25"/>
      <c r="S12" s="1"/>
    </row>
    <row r="13" spans="2:56">
      <c r="B13" s="26"/>
      <c r="C13" s="26"/>
      <c r="D13" s="26"/>
      <c r="E13" s="26"/>
      <c r="F13" s="26"/>
      <c r="G13" s="26"/>
      <c r="H13" s="26"/>
      <c r="I13" s="26"/>
      <c r="J13" s="26"/>
      <c r="K13" s="26"/>
      <c r="L13" s="1"/>
      <c r="M13" s="1"/>
      <c r="N13" s="1"/>
      <c r="O13" s="1"/>
      <c r="P13" s="1"/>
      <c r="Q13" s="1"/>
      <c r="R13" s="1"/>
      <c r="S13" s="1"/>
      <c r="V13" s="242"/>
      <c r="W13" s="243"/>
      <c r="X13" s="31" t="s">
        <v>21</v>
      </c>
      <c r="Y13" s="116"/>
      <c r="Z13" s="26" t="s">
        <v>33</v>
      </c>
      <c r="AA13" s="116"/>
      <c r="AB13" s="26" t="s">
        <v>34</v>
      </c>
    </row>
    <row r="14" spans="2:56" ht="7.5" customHeight="1">
      <c r="K14" s="10"/>
      <c r="S14" s="1"/>
    </row>
    <row r="15" spans="2:56" s="9" customFormat="1" ht="24" customHeight="1">
      <c r="B15" s="18" t="s">
        <v>35</v>
      </c>
      <c r="D15" s="54"/>
      <c r="E15" s="54"/>
      <c r="F15" s="57"/>
      <c r="G15" s="244">
        <f>'１'!G19</f>
        <v>0</v>
      </c>
      <c r="H15" s="245"/>
      <c r="I15" s="245"/>
      <c r="J15" s="245"/>
      <c r="K15" s="245"/>
      <c r="L15" s="245"/>
      <c r="M15" s="245"/>
      <c r="N15" s="245"/>
      <c r="O15" s="245"/>
      <c r="P15" s="245"/>
      <c r="Q15" s="246"/>
      <c r="R15" s="10"/>
      <c r="S15" s="18"/>
      <c r="T15" s="15"/>
      <c r="U15" s="15"/>
      <c r="V15" s="15"/>
      <c r="W15" s="15"/>
      <c r="X15" s="15"/>
      <c r="Y15" s="15"/>
      <c r="Z15" s="15"/>
      <c r="AA15" s="15"/>
      <c r="AB15" s="15"/>
      <c r="AD15" s="16"/>
      <c r="AE15" s="43"/>
      <c r="AF15" s="39"/>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row>
    <row r="16" spans="2:56" ht="7.5" customHeight="1">
      <c r="B16" s="31"/>
      <c r="C16" s="31"/>
      <c r="D16" s="31"/>
      <c r="E16" s="31"/>
      <c r="S16" s="1"/>
    </row>
    <row r="17" spans="2:28" s="35" customFormat="1">
      <c r="B17" s="24" t="s">
        <v>48</v>
      </c>
      <c r="C17" s="24"/>
      <c r="D17" s="24"/>
      <c r="E17" s="24"/>
      <c r="F17" s="24"/>
      <c r="G17" s="24"/>
      <c r="H17" s="24"/>
      <c r="I17" s="24"/>
      <c r="J17" s="24"/>
      <c r="K17" s="24"/>
      <c r="L17" s="24"/>
      <c r="M17" s="24"/>
      <c r="N17" s="24"/>
      <c r="O17" s="24"/>
      <c r="P17" s="24"/>
      <c r="Q17" s="24"/>
      <c r="R17" s="24"/>
    </row>
    <row r="18" spans="2:28" ht="7.5" customHeight="1">
      <c r="S18" s="1"/>
    </row>
    <row r="19" spans="2:28" ht="18.75" customHeight="1">
      <c r="C19" s="231"/>
      <c r="D19" s="232"/>
      <c r="E19" s="31" t="s">
        <v>36</v>
      </c>
      <c r="F19" s="231"/>
      <c r="G19" s="232"/>
      <c r="H19" s="31" t="s">
        <v>37</v>
      </c>
      <c r="I19" s="233"/>
      <c r="J19" s="234"/>
      <c r="K19" s="234"/>
      <c r="L19" s="234"/>
      <c r="M19" s="234"/>
      <c r="N19" s="234"/>
      <c r="O19" s="234"/>
      <c r="P19" s="234"/>
      <c r="Q19" s="234"/>
      <c r="R19" s="234"/>
      <c r="S19" s="234"/>
      <c r="T19" s="234"/>
      <c r="U19" s="234"/>
      <c r="V19" s="234"/>
      <c r="W19" s="234"/>
      <c r="X19" s="234"/>
      <c r="Y19" s="234"/>
      <c r="Z19" s="234"/>
      <c r="AA19" s="234"/>
      <c r="AB19" s="235"/>
    </row>
    <row r="20" spans="2:28" ht="6" customHeight="1">
      <c r="C20" s="36"/>
      <c r="D20" s="36"/>
      <c r="E20" s="31"/>
      <c r="F20" s="36"/>
      <c r="G20" s="36"/>
      <c r="H20" s="31"/>
      <c r="I20" s="37"/>
      <c r="J20" s="37"/>
      <c r="K20" s="37"/>
      <c r="L20" s="37"/>
      <c r="M20" s="37"/>
      <c r="N20" s="37"/>
      <c r="O20" s="37"/>
      <c r="P20" s="37"/>
      <c r="Q20" s="37"/>
      <c r="R20" s="37"/>
      <c r="S20" s="38"/>
      <c r="T20" s="38"/>
      <c r="U20" s="38"/>
      <c r="V20" s="38"/>
      <c r="W20" s="38"/>
      <c r="X20" s="38"/>
      <c r="Y20" s="38"/>
      <c r="Z20" s="38"/>
      <c r="AA20" s="38"/>
      <c r="AB20" s="38"/>
    </row>
    <row r="21" spans="2:28" ht="18.75" customHeight="1">
      <c r="C21" s="231"/>
      <c r="D21" s="232"/>
      <c r="E21" s="31" t="s">
        <v>36</v>
      </c>
      <c r="F21" s="231"/>
      <c r="G21" s="232"/>
      <c r="H21" s="31" t="s">
        <v>37</v>
      </c>
      <c r="I21" s="233"/>
      <c r="J21" s="234"/>
      <c r="K21" s="234"/>
      <c r="L21" s="234"/>
      <c r="M21" s="234"/>
      <c r="N21" s="234"/>
      <c r="O21" s="234"/>
      <c r="P21" s="234"/>
      <c r="Q21" s="234"/>
      <c r="R21" s="234"/>
      <c r="S21" s="234"/>
      <c r="T21" s="234"/>
      <c r="U21" s="234"/>
      <c r="V21" s="234"/>
      <c r="W21" s="234"/>
      <c r="X21" s="234"/>
      <c r="Y21" s="234"/>
      <c r="Z21" s="234"/>
      <c r="AA21" s="234"/>
      <c r="AB21" s="235"/>
    </row>
    <row r="22" spans="2:28" ht="6" customHeight="1">
      <c r="C22" s="36"/>
      <c r="D22" s="36"/>
      <c r="E22" s="31"/>
      <c r="F22" s="36"/>
      <c r="G22" s="36"/>
      <c r="H22" s="31"/>
      <c r="I22" s="37"/>
      <c r="J22" s="37"/>
      <c r="K22" s="37"/>
      <c r="L22" s="37"/>
      <c r="M22" s="37"/>
      <c r="N22" s="37"/>
      <c r="O22" s="37"/>
      <c r="P22" s="37"/>
      <c r="Q22" s="37"/>
      <c r="R22" s="37"/>
      <c r="S22" s="38"/>
      <c r="T22" s="38"/>
      <c r="U22" s="38"/>
      <c r="V22" s="38"/>
      <c r="W22" s="38"/>
      <c r="X22" s="38"/>
      <c r="Y22" s="38"/>
      <c r="Z22" s="38"/>
      <c r="AA22" s="38"/>
      <c r="AB22" s="38"/>
    </row>
    <row r="23" spans="2:28" ht="18.75" customHeight="1">
      <c r="C23" s="231"/>
      <c r="D23" s="232"/>
      <c r="E23" s="31" t="s">
        <v>36</v>
      </c>
      <c r="F23" s="231"/>
      <c r="G23" s="232"/>
      <c r="H23" s="31" t="s">
        <v>37</v>
      </c>
      <c r="I23" s="233"/>
      <c r="J23" s="234"/>
      <c r="K23" s="234"/>
      <c r="L23" s="234"/>
      <c r="M23" s="234"/>
      <c r="N23" s="234"/>
      <c r="O23" s="234"/>
      <c r="P23" s="234"/>
      <c r="Q23" s="234"/>
      <c r="R23" s="234"/>
      <c r="S23" s="234"/>
      <c r="T23" s="234"/>
      <c r="U23" s="234"/>
      <c r="V23" s="234"/>
      <c r="W23" s="234"/>
      <c r="X23" s="234"/>
      <c r="Y23" s="234"/>
      <c r="Z23" s="234"/>
      <c r="AA23" s="234"/>
      <c r="AB23" s="235"/>
    </row>
    <row r="24" spans="2:28" ht="6" customHeight="1">
      <c r="C24" s="36"/>
      <c r="D24" s="36"/>
      <c r="E24" s="31"/>
      <c r="F24" s="36"/>
      <c r="G24" s="36"/>
      <c r="H24" s="31"/>
      <c r="I24" s="37"/>
      <c r="J24" s="37"/>
      <c r="K24" s="37"/>
      <c r="L24" s="37"/>
      <c r="M24" s="37"/>
      <c r="N24" s="37"/>
      <c r="O24" s="37"/>
      <c r="P24" s="37"/>
      <c r="Q24" s="37"/>
      <c r="R24" s="37"/>
      <c r="S24" s="38"/>
      <c r="T24" s="38"/>
      <c r="U24" s="38"/>
      <c r="V24" s="38"/>
      <c r="W24" s="38"/>
      <c r="X24" s="38"/>
      <c r="Y24" s="38"/>
      <c r="Z24" s="38"/>
      <c r="AA24" s="38"/>
      <c r="AB24" s="38"/>
    </row>
    <row r="25" spans="2:28" ht="18.75" customHeight="1">
      <c r="C25" s="231"/>
      <c r="D25" s="232"/>
      <c r="E25" s="31" t="s">
        <v>36</v>
      </c>
      <c r="F25" s="231"/>
      <c r="G25" s="232"/>
      <c r="H25" s="31" t="s">
        <v>37</v>
      </c>
      <c r="I25" s="233"/>
      <c r="J25" s="234"/>
      <c r="K25" s="234"/>
      <c r="L25" s="234"/>
      <c r="M25" s="234"/>
      <c r="N25" s="234"/>
      <c r="O25" s="234"/>
      <c r="P25" s="234"/>
      <c r="Q25" s="234"/>
      <c r="R25" s="234"/>
      <c r="S25" s="234"/>
      <c r="T25" s="234"/>
      <c r="U25" s="234"/>
      <c r="V25" s="234"/>
      <c r="W25" s="234"/>
      <c r="X25" s="234"/>
      <c r="Y25" s="234"/>
      <c r="Z25" s="234"/>
      <c r="AA25" s="234"/>
      <c r="AB25" s="235"/>
    </row>
    <row r="26" spans="2:28" ht="6" customHeight="1">
      <c r="C26" s="36"/>
      <c r="D26" s="36"/>
      <c r="E26" s="31"/>
      <c r="F26" s="36"/>
      <c r="G26" s="36"/>
      <c r="H26" s="31"/>
      <c r="I26" s="37"/>
      <c r="J26" s="37"/>
      <c r="K26" s="37"/>
      <c r="L26" s="37"/>
      <c r="M26" s="37"/>
      <c r="N26" s="37"/>
      <c r="O26" s="37"/>
      <c r="P26" s="37"/>
      <c r="Q26" s="37"/>
      <c r="R26" s="37"/>
      <c r="S26" s="38"/>
      <c r="T26" s="38"/>
      <c r="U26" s="38"/>
      <c r="V26" s="38"/>
      <c r="W26" s="38"/>
      <c r="X26" s="38"/>
      <c r="Y26" s="38"/>
      <c r="Z26" s="38"/>
      <c r="AA26" s="38"/>
      <c r="AB26" s="38"/>
    </row>
    <row r="27" spans="2:28" ht="18.75" customHeight="1">
      <c r="C27" s="231"/>
      <c r="D27" s="232"/>
      <c r="E27" s="31" t="s">
        <v>36</v>
      </c>
      <c r="F27" s="231"/>
      <c r="G27" s="232"/>
      <c r="H27" s="31" t="s">
        <v>37</v>
      </c>
      <c r="I27" s="233"/>
      <c r="J27" s="234"/>
      <c r="K27" s="234"/>
      <c r="L27" s="234"/>
      <c r="M27" s="234"/>
      <c r="N27" s="234"/>
      <c r="O27" s="234"/>
      <c r="P27" s="234"/>
      <c r="Q27" s="234"/>
      <c r="R27" s="234"/>
      <c r="S27" s="234"/>
      <c r="T27" s="234"/>
      <c r="U27" s="234"/>
      <c r="V27" s="234"/>
      <c r="W27" s="234"/>
      <c r="X27" s="234"/>
      <c r="Y27" s="234"/>
      <c r="Z27" s="234"/>
      <c r="AA27" s="234"/>
      <c r="AB27" s="235"/>
    </row>
    <row r="28" spans="2:28" ht="6" customHeight="1">
      <c r="C28" s="36"/>
      <c r="D28" s="36"/>
      <c r="E28" s="31"/>
      <c r="F28" s="36"/>
      <c r="G28" s="36"/>
      <c r="H28" s="31"/>
      <c r="I28" s="37"/>
      <c r="J28" s="37"/>
      <c r="K28" s="37"/>
      <c r="L28" s="37"/>
      <c r="M28" s="37"/>
      <c r="N28" s="37"/>
      <c r="O28" s="37"/>
      <c r="P28" s="37"/>
      <c r="Q28" s="37"/>
      <c r="R28" s="37"/>
      <c r="S28" s="38"/>
      <c r="T28" s="38"/>
      <c r="U28" s="38"/>
      <c r="V28" s="38"/>
      <c r="W28" s="38"/>
      <c r="X28" s="38"/>
      <c r="Y28" s="38"/>
      <c r="Z28" s="38"/>
      <c r="AA28" s="38"/>
      <c r="AB28" s="38"/>
    </row>
    <row r="29" spans="2:28" ht="18.75" customHeight="1">
      <c r="C29" s="231"/>
      <c r="D29" s="232"/>
      <c r="E29" s="31" t="s">
        <v>36</v>
      </c>
      <c r="F29" s="231"/>
      <c r="G29" s="232"/>
      <c r="H29" s="31" t="s">
        <v>37</v>
      </c>
      <c r="I29" s="233"/>
      <c r="J29" s="234"/>
      <c r="K29" s="234"/>
      <c r="L29" s="234"/>
      <c r="M29" s="234"/>
      <c r="N29" s="234"/>
      <c r="O29" s="234"/>
      <c r="P29" s="234"/>
      <c r="Q29" s="234"/>
      <c r="R29" s="234"/>
      <c r="S29" s="234"/>
      <c r="T29" s="234"/>
      <c r="U29" s="234"/>
      <c r="V29" s="234"/>
      <c r="W29" s="234"/>
      <c r="X29" s="234"/>
      <c r="Y29" s="234"/>
      <c r="Z29" s="234"/>
      <c r="AA29" s="234"/>
      <c r="AB29" s="235"/>
    </row>
    <row r="30" spans="2:28" ht="6" customHeight="1">
      <c r="C30" s="36"/>
      <c r="D30" s="36"/>
      <c r="E30" s="31"/>
      <c r="F30" s="36"/>
      <c r="G30" s="36"/>
      <c r="H30" s="31"/>
      <c r="I30" s="37"/>
      <c r="J30" s="37"/>
      <c r="K30" s="37"/>
      <c r="L30" s="37"/>
      <c r="M30" s="37"/>
      <c r="N30" s="37"/>
      <c r="O30" s="37"/>
      <c r="P30" s="37"/>
      <c r="Q30" s="37"/>
      <c r="R30" s="37"/>
      <c r="S30" s="38"/>
      <c r="T30" s="38"/>
      <c r="U30" s="38"/>
      <c r="V30" s="38"/>
      <c r="W30" s="38"/>
      <c r="X30" s="38"/>
      <c r="Y30" s="38"/>
      <c r="Z30" s="38"/>
      <c r="AA30" s="38"/>
      <c r="AB30" s="38"/>
    </row>
    <row r="31" spans="2:28" ht="18.75" customHeight="1">
      <c r="C31" s="231"/>
      <c r="D31" s="232"/>
      <c r="E31" s="31" t="s">
        <v>36</v>
      </c>
      <c r="F31" s="231"/>
      <c r="G31" s="232"/>
      <c r="H31" s="31" t="s">
        <v>37</v>
      </c>
      <c r="I31" s="233"/>
      <c r="J31" s="234"/>
      <c r="K31" s="234"/>
      <c r="L31" s="234"/>
      <c r="M31" s="234"/>
      <c r="N31" s="234"/>
      <c r="O31" s="234"/>
      <c r="P31" s="234"/>
      <c r="Q31" s="234"/>
      <c r="R31" s="234"/>
      <c r="S31" s="234"/>
      <c r="T31" s="234"/>
      <c r="U31" s="234"/>
      <c r="V31" s="234"/>
      <c r="W31" s="234"/>
      <c r="X31" s="234"/>
      <c r="Y31" s="234"/>
      <c r="Z31" s="234"/>
      <c r="AA31" s="234"/>
      <c r="AB31" s="235"/>
    </row>
    <row r="32" spans="2:28" ht="6" customHeight="1">
      <c r="C32" s="36"/>
      <c r="D32" s="36"/>
      <c r="E32" s="31"/>
      <c r="F32" s="36"/>
      <c r="G32" s="36"/>
      <c r="H32" s="31"/>
      <c r="I32" s="37"/>
      <c r="J32" s="37"/>
      <c r="K32" s="37"/>
      <c r="L32" s="37"/>
      <c r="M32" s="37"/>
      <c r="N32" s="37"/>
      <c r="O32" s="37"/>
      <c r="P32" s="37"/>
      <c r="Q32" s="37"/>
      <c r="R32" s="37"/>
      <c r="S32" s="38"/>
      <c r="T32" s="38"/>
      <c r="U32" s="38"/>
      <c r="V32" s="38"/>
      <c r="W32" s="38"/>
      <c r="X32" s="38"/>
      <c r="Y32" s="38"/>
      <c r="Z32" s="38"/>
      <c r="AA32" s="38"/>
      <c r="AB32" s="38"/>
    </row>
    <row r="33" spans="3:28" ht="18.75" customHeight="1">
      <c r="C33" s="231"/>
      <c r="D33" s="232"/>
      <c r="E33" s="31" t="s">
        <v>36</v>
      </c>
      <c r="F33" s="231"/>
      <c r="G33" s="232"/>
      <c r="H33" s="31" t="s">
        <v>37</v>
      </c>
      <c r="I33" s="233"/>
      <c r="J33" s="234"/>
      <c r="K33" s="234"/>
      <c r="L33" s="234"/>
      <c r="M33" s="234"/>
      <c r="N33" s="234"/>
      <c r="O33" s="234"/>
      <c r="P33" s="234"/>
      <c r="Q33" s="234"/>
      <c r="R33" s="234"/>
      <c r="S33" s="234"/>
      <c r="T33" s="234"/>
      <c r="U33" s="234"/>
      <c r="V33" s="234"/>
      <c r="W33" s="234"/>
      <c r="X33" s="234"/>
      <c r="Y33" s="234"/>
      <c r="Z33" s="234"/>
      <c r="AA33" s="234"/>
      <c r="AB33" s="235"/>
    </row>
    <row r="34" spans="3:28" ht="6" customHeight="1">
      <c r="C34" s="36"/>
      <c r="D34" s="36"/>
      <c r="E34" s="31"/>
      <c r="F34" s="36"/>
      <c r="G34" s="36"/>
      <c r="H34" s="31"/>
      <c r="I34" s="37"/>
      <c r="J34" s="37"/>
      <c r="K34" s="37"/>
      <c r="L34" s="37"/>
      <c r="M34" s="37"/>
      <c r="N34" s="37"/>
      <c r="O34" s="37"/>
      <c r="P34" s="37"/>
      <c r="Q34" s="37"/>
      <c r="R34" s="37"/>
      <c r="S34" s="38"/>
      <c r="T34" s="38"/>
      <c r="U34" s="38"/>
      <c r="V34" s="38"/>
      <c r="W34" s="38"/>
      <c r="X34" s="38"/>
      <c r="Y34" s="38"/>
      <c r="Z34" s="38"/>
      <c r="AA34" s="38"/>
      <c r="AB34" s="38"/>
    </row>
    <row r="35" spans="3:28" ht="18.75" customHeight="1">
      <c r="C35" s="231"/>
      <c r="D35" s="232"/>
      <c r="E35" s="31" t="s">
        <v>36</v>
      </c>
      <c r="F35" s="231"/>
      <c r="G35" s="232"/>
      <c r="H35" s="31" t="s">
        <v>37</v>
      </c>
      <c r="I35" s="233"/>
      <c r="J35" s="234"/>
      <c r="K35" s="234"/>
      <c r="L35" s="234"/>
      <c r="M35" s="234"/>
      <c r="N35" s="234"/>
      <c r="O35" s="234"/>
      <c r="P35" s="234"/>
      <c r="Q35" s="234"/>
      <c r="R35" s="234"/>
      <c r="S35" s="234"/>
      <c r="T35" s="234"/>
      <c r="U35" s="234"/>
      <c r="V35" s="234"/>
      <c r="W35" s="234"/>
      <c r="X35" s="234"/>
      <c r="Y35" s="234"/>
      <c r="Z35" s="234"/>
      <c r="AA35" s="234"/>
      <c r="AB35" s="235"/>
    </row>
    <row r="36" spans="3:28" ht="6" customHeight="1">
      <c r="C36" s="36"/>
      <c r="D36" s="36"/>
      <c r="E36" s="31"/>
      <c r="F36" s="36"/>
      <c r="G36" s="36"/>
      <c r="H36" s="31"/>
      <c r="I36" s="37"/>
      <c r="J36" s="37"/>
      <c r="K36" s="37"/>
      <c r="L36" s="37"/>
      <c r="M36" s="37"/>
      <c r="N36" s="37"/>
      <c r="O36" s="37"/>
      <c r="P36" s="37"/>
      <c r="Q36" s="37"/>
      <c r="R36" s="37"/>
      <c r="S36" s="38"/>
      <c r="T36" s="38"/>
      <c r="U36" s="38"/>
      <c r="V36" s="38"/>
      <c r="W36" s="38"/>
      <c r="X36" s="38"/>
      <c r="Y36" s="38"/>
      <c r="Z36" s="38"/>
      <c r="AA36" s="38"/>
      <c r="AB36" s="38"/>
    </row>
    <row r="37" spans="3:28" ht="18.75" customHeight="1">
      <c r="C37" s="231"/>
      <c r="D37" s="232"/>
      <c r="E37" s="31" t="s">
        <v>36</v>
      </c>
      <c r="F37" s="231"/>
      <c r="G37" s="232"/>
      <c r="H37" s="31" t="s">
        <v>37</v>
      </c>
      <c r="I37" s="233"/>
      <c r="J37" s="234"/>
      <c r="K37" s="234"/>
      <c r="L37" s="234"/>
      <c r="M37" s="234"/>
      <c r="N37" s="234"/>
      <c r="O37" s="234"/>
      <c r="P37" s="234"/>
      <c r="Q37" s="234"/>
      <c r="R37" s="234"/>
      <c r="S37" s="234"/>
      <c r="T37" s="234"/>
      <c r="U37" s="234"/>
      <c r="V37" s="234"/>
      <c r="W37" s="234"/>
      <c r="X37" s="234"/>
      <c r="Y37" s="234"/>
      <c r="Z37" s="234"/>
      <c r="AA37" s="234"/>
      <c r="AB37" s="235"/>
    </row>
    <row r="38" spans="3:28" ht="6" customHeight="1">
      <c r="C38" s="36"/>
      <c r="D38" s="36"/>
      <c r="E38" s="31"/>
      <c r="F38" s="36"/>
      <c r="G38" s="36"/>
      <c r="H38" s="31"/>
      <c r="I38" s="37"/>
      <c r="J38" s="37"/>
      <c r="K38" s="37"/>
      <c r="L38" s="37"/>
      <c r="M38" s="37"/>
      <c r="N38" s="37"/>
      <c r="O38" s="37"/>
      <c r="P38" s="37"/>
      <c r="Q38" s="37"/>
      <c r="R38" s="37"/>
      <c r="S38" s="38"/>
      <c r="T38" s="38"/>
      <c r="U38" s="38"/>
      <c r="V38" s="38"/>
      <c r="W38" s="38"/>
      <c r="X38" s="38"/>
      <c r="Y38" s="38"/>
      <c r="Z38" s="38"/>
      <c r="AA38" s="38"/>
      <c r="AB38" s="38"/>
    </row>
    <row r="39" spans="3:28" ht="18.75" customHeight="1">
      <c r="C39" s="231"/>
      <c r="D39" s="232"/>
      <c r="E39" s="31" t="s">
        <v>36</v>
      </c>
      <c r="F39" s="231"/>
      <c r="G39" s="232"/>
      <c r="H39" s="31" t="s">
        <v>37</v>
      </c>
      <c r="I39" s="233"/>
      <c r="J39" s="234"/>
      <c r="K39" s="234"/>
      <c r="L39" s="234"/>
      <c r="M39" s="234"/>
      <c r="N39" s="234"/>
      <c r="O39" s="234"/>
      <c r="P39" s="234"/>
      <c r="Q39" s="234"/>
      <c r="R39" s="234"/>
      <c r="S39" s="234"/>
      <c r="T39" s="234"/>
      <c r="U39" s="234"/>
      <c r="V39" s="234"/>
      <c r="W39" s="234"/>
      <c r="X39" s="234"/>
      <c r="Y39" s="234"/>
      <c r="Z39" s="234"/>
      <c r="AA39" s="234"/>
      <c r="AB39" s="235"/>
    </row>
    <row r="40" spans="3:28" ht="6" customHeight="1">
      <c r="C40" s="36"/>
      <c r="D40" s="36"/>
      <c r="E40" s="31"/>
      <c r="F40" s="36"/>
      <c r="G40" s="36"/>
      <c r="H40" s="31"/>
      <c r="I40" s="37"/>
      <c r="J40" s="37"/>
      <c r="K40" s="37"/>
      <c r="L40" s="37"/>
      <c r="M40" s="37"/>
      <c r="N40" s="37"/>
      <c r="O40" s="37"/>
      <c r="P40" s="37"/>
      <c r="Q40" s="37"/>
      <c r="R40" s="37"/>
      <c r="S40" s="38"/>
      <c r="T40" s="38"/>
      <c r="U40" s="38"/>
      <c r="V40" s="38"/>
      <c r="W40" s="38"/>
      <c r="X40" s="38"/>
      <c r="Y40" s="38"/>
      <c r="Z40" s="38"/>
      <c r="AA40" s="38"/>
      <c r="AB40" s="38"/>
    </row>
    <row r="41" spans="3:28" ht="18.75" customHeight="1">
      <c r="C41" s="231"/>
      <c r="D41" s="232"/>
      <c r="E41" s="31" t="s">
        <v>36</v>
      </c>
      <c r="F41" s="231"/>
      <c r="G41" s="232"/>
      <c r="H41" s="31" t="s">
        <v>37</v>
      </c>
      <c r="I41" s="233"/>
      <c r="J41" s="234"/>
      <c r="K41" s="234"/>
      <c r="L41" s="234"/>
      <c r="M41" s="234"/>
      <c r="N41" s="234"/>
      <c r="O41" s="234"/>
      <c r="P41" s="234"/>
      <c r="Q41" s="234"/>
      <c r="R41" s="234"/>
      <c r="S41" s="234"/>
      <c r="T41" s="234"/>
      <c r="U41" s="234"/>
      <c r="V41" s="234"/>
      <c r="W41" s="234"/>
      <c r="X41" s="234"/>
      <c r="Y41" s="234"/>
      <c r="Z41" s="234"/>
      <c r="AA41" s="234"/>
      <c r="AB41" s="235"/>
    </row>
    <row r="42" spans="3:28" ht="6" customHeight="1">
      <c r="C42" s="36"/>
      <c r="D42" s="36"/>
      <c r="E42" s="31"/>
      <c r="F42" s="36"/>
      <c r="G42" s="36"/>
      <c r="H42" s="31"/>
      <c r="I42" s="37"/>
      <c r="J42" s="37"/>
      <c r="K42" s="37"/>
      <c r="L42" s="37"/>
      <c r="M42" s="37"/>
      <c r="N42" s="37"/>
      <c r="O42" s="37"/>
      <c r="P42" s="37"/>
      <c r="Q42" s="37"/>
      <c r="R42" s="37"/>
      <c r="S42" s="38"/>
      <c r="T42" s="38"/>
      <c r="U42" s="38"/>
      <c r="V42" s="38"/>
      <c r="W42" s="38"/>
      <c r="X42" s="38"/>
      <c r="Y42" s="38"/>
      <c r="Z42" s="38"/>
      <c r="AA42" s="38"/>
      <c r="AB42" s="38"/>
    </row>
    <row r="43" spans="3:28" ht="18.75" customHeight="1">
      <c r="C43" s="231"/>
      <c r="D43" s="232"/>
      <c r="E43" s="31" t="s">
        <v>36</v>
      </c>
      <c r="F43" s="231"/>
      <c r="G43" s="232"/>
      <c r="H43" s="31" t="s">
        <v>37</v>
      </c>
      <c r="I43" s="233"/>
      <c r="J43" s="234"/>
      <c r="K43" s="234"/>
      <c r="L43" s="234"/>
      <c r="M43" s="234"/>
      <c r="N43" s="234"/>
      <c r="O43" s="234"/>
      <c r="P43" s="234"/>
      <c r="Q43" s="234"/>
      <c r="R43" s="234"/>
      <c r="S43" s="234"/>
      <c r="T43" s="234"/>
      <c r="U43" s="234"/>
      <c r="V43" s="234"/>
      <c r="W43" s="234"/>
      <c r="X43" s="234"/>
      <c r="Y43" s="234"/>
      <c r="Z43" s="234"/>
      <c r="AA43" s="234"/>
      <c r="AB43" s="235"/>
    </row>
    <row r="44" spans="3:28" ht="6" customHeight="1">
      <c r="C44" s="36"/>
      <c r="D44" s="36"/>
      <c r="E44" s="31"/>
      <c r="F44" s="36"/>
      <c r="G44" s="36"/>
      <c r="H44" s="31"/>
      <c r="I44" s="37"/>
      <c r="J44" s="37"/>
      <c r="K44" s="37"/>
      <c r="L44" s="37"/>
      <c r="M44" s="37"/>
      <c r="N44" s="37"/>
      <c r="O44" s="37"/>
      <c r="P44" s="37"/>
      <c r="Q44" s="37"/>
      <c r="R44" s="37"/>
      <c r="S44" s="38"/>
      <c r="T44" s="38"/>
      <c r="U44" s="38"/>
      <c r="V44" s="38"/>
      <c r="W44" s="38"/>
      <c r="X44" s="38"/>
      <c r="Y44" s="38"/>
      <c r="Z44" s="38"/>
      <c r="AA44" s="38"/>
      <c r="AB44" s="38"/>
    </row>
    <row r="45" spans="3:28" ht="18.75" customHeight="1">
      <c r="C45" s="231"/>
      <c r="D45" s="232"/>
      <c r="E45" s="31" t="s">
        <v>36</v>
      </c>
      <c r="F45" s="231"/>
      <c r="G45" s="232"/>
      <c r="H45" s="31" t="s">
        <v>37</v>
      </c>
      <c r="I45" s="233"/>
      <c r="J45" s="234"/>
      <c r="K45" s="234"/>
      <c r="L45" s="234"/>
      <c r="M45" s="234"/>
      <c r="N45" s="234"/>
      <c r="O45" s="234"/>
      <c r="P45" s="234"/>
      <c r="Q45" s="234"/>
      <c r="R45" s="234"/>
      <c r="S45" s="234"/>
      <c r="T45" s="234"/>
      <c r="U45" s="234"/>
      <c r="V45" s="234"/>
      <c r="W45" s="234"/>
      <c r="X45" s="234"/>
      <c r="Y45" s="234"/>
      <c r="Z45" s="234"/>
      <c r="AA45" s="234"/>
      <c r="AB45" s="235"/>
    </row>
    <row r="46" spans="3:28" ht="6" customHeight="1">
      <c r="C46" s="36"/>
      <c r="D46" s="36"/>
      <c r="E46" s="31"/>
      <c r="F46" s="36"/>
      <c r="G46" s="36"/>
      <c r="H46" s="31"/>
      <c r="I46" s="37"/>
      <c r="J46" s="37"/>
      <c r="K46" s="37"/>
      <c r="L46" s="37"/>
      <c r="M46" s="37"/>
      <c r="N46" s="37"/>
      <c r="O46" s="37"/>
      <c r="P46" s="37"/>
      <c r="Q46" s="37"/>
      <c r="R46" s="37"/>
      <c r="S46" s="38"/>
      <c r="T46" s="38"/>
      <c r="U46" s="38"/>
      <c r="V46" s="38"/>
      <c r="W46" s="38"/>
      <c r="X46" s="38"/>
      <c r="Y46" s="38"/>
      <c r="Z46" s="38"/>
      <c r="AA46" s="38"/>
      <c r="AB46" s="38"/>
    </row>
    <row r="47" spans="3:28" ht="18.75" customHeight="1">
      <c r="C47" s="231"/>
      <c r="D47" s="232"/>
      <c r="E47" s="31" t="s">
        <v>36</v>
      </c>
      <c r="F47" s="231"/>
      <c r="G47" s="232"/>
      <c r="H47" s="31" t="s">
        <v>37</v>
      </c>
      <c r="I47" s="233"/>
      <c r="J47" s="234"/>
      <c r="K47" s="234"/>
      <c r="L47" s="234"/>
      <c r="M47" s="234"/>
      <c r="N47" s="234"/>
      <c r="O47" s="234"/>
      <c r="P47" s="234"/>
      <c r="Q47" s="234"/>
      <c r="R47" s="234"/>
      <c r="S47" s="234"/>
      <c r="T47" s="234"/>
      <c r="U47" s="234"/>
      <c r="V47" s="234"/>
      <c r="W47" s="234"/>
      <c r="X47" s="234"/>
      <c r="Y47" s="234"/>
      <c r="Z47" s="234"/>
      <c r="AA47" s="234"/>
      <c r="AB47" s="235"/>
    </row>
    <row r="48" spans="3:28" ht="6" customHeight="1">
      <c r="C48" s="36"/>
      <c r="D48" s="36"/>
      <c r="E48" s="31"/>
      <c r="F48" s="36"/>
      <c r="G48" s="36"/>
      <c r="H48" s="31"/>
      <c r="I48" s="37"/>
      <c r="J48" s="37"/>
      <c r="K48" s="37"/>
      <c r="L48" s="37"/>
      <c r="M48" s="37"/>
      <c r="N48" s="37"/>
      <c r="O48" s="37"/>
      <c r="P48" s="37"/>
      <c r="Q48" s="37"/>
      <c r="R48" s="37"/>
      <c r="S48" s="38"/>
      <c r="T48" s="38"/>
      <c r="U48" s="38"/>
      <c r="V48" s="38"/>
      <c r="W48" s="38"/>
      <c r="X48" s="38"/>
      <c r="Y48" s="38"/>
      <c r="Z48" s="38"/>
      <c r="AA48" s="38"/>
      <c r="AB48" s="38"/>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mergeCells count="48">
    <mergeCell ref="C37:D37"/>
    <mergeCell ref="F37:G37"/>
    <mergeCell ref="I37:AB37"/>
    <mergeCell ref="C39:D39"/>
    <mergeCell ref="F39:G39"/>
    <mergeCell ref="I39:AB39"/>
    <mergeCell ref="C47:D47"/>
    <mergeCell ref="F47:G47"/>
    <mergeCell ref="I47:AB47"/>
    <mergeCell ref="C41:D41"/>
    <mergeCell ref="F41:G41"/>
    <mergeCell ref="I41:AB41"/>
    <mergeCell ref="C43:D43"/>
    <mergeCell ref="F43:G43"/>
    <mergeCell ref="I43:AB43"/>
    <mergeCell ref="C45:D45"/>
    <mergeCell ref="F45:G45"/>
    <mergeCell ref="I45:AB45"/>
    <mergeCell ref="I35:AB35"/>
    <mergeCell ref="C29:D29"/>
    <mergeCell ref="F29:G29"/>
    <mergeCell ref="I29:AB29"/>
    <mergeCell ref="C31:D31"/>
    <mergeCell ref="F31:G31"/>
    <mergeCell ref="I31:AB31"/>
    <mergeCell ref="C33:D33"/>
    <mergeCell ref="F33:G33"/>
    <mergeCell ref="I33:AB33"/>
    <mergeCell ref="C35:D35"/>
    <mergeCell ref="F35:G35"/>
    <mergeCell ref="C25:D25"/>
    <mergeCell ref="F25:G25"/>
    <mergeCell ref="I25:AB25"/>
    <mergeCell ref="C27:D27"/>
    <mergeCell ref="F27:G27"/>
    <mergeCell ref="I27:AB27"/>
    <mergeCell ref="C21:D21"/>
    <mergeCell ref="F21:G21"/>
    <mergeCell ref="I21:AB21"/>
    <mergeCell ref="C23:D23"/>
    <mergeCell ref="F23:G23"/>
    <mergeCell ref="I23:AB23"/>
    <mergeCell ref="C19:D19"/>
    <mergeCell ref="F19:G19"/>
    <mergeCell ref="I19:AB19"/>
    <mergeCell ref="D10:Z11"/>
    <mergeCell ref="V13:W13"/>
    <mergeCell ref="G15:Q15"/>
  </mergeCells>
  <phoneticPr fontId="3"/>
  <dataValidations count="1">
    <dataValidation imeMode="off" allowBlank="1" showInputMessage="1" showErrorMessage="1" sqref="C19:D48 F19:G48" xr:uid="{00000000-0002-0000-0100-000000000000}"/>
  </dataValidations>
  <pageMargins left="0.53125" right="0.60416666666666663" top="0.3541666666666666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5:AC56"/>
  <sheetViews>
    <sheetView showGridLines="0" showRowColHeaders="0" zoomScaleNormal="100" workbookViewId="0">
      <selection activeCell="E10" sqref="E10:AA11"/>
    </sheetView>
  </sheetViews>
  <sheetFormatPr defaultColWidth="9" defaultRowHeight="13.5"/>
  <cols>
    <col min="1" max="1" width="2.75" style="1" customWidth="1"/>
    <col min="2" max="20" width="3" style="24" customWidth="1"/>
    <col min="21" max="24" width="3" style="1" customWidth="1"/>
    <col min="25" max="25" width="3.375" style="1" customWidth="1"/>
    <col min="26" max="26" width="3" style="1" customWidth="1"/>
    <col min="27" max="28" width="3.375" style="1" customWidth="1"/>
    <col min="29" max="29" width="5.75" style="1" customWidth="1"/>
    <col min="30" max="30" width="3" style="1" customWidth="1"/>
    <col min="31" max="16384" width="9" style="1"/>
  </cols>
  <sheetData>
    <row r="5" spans="2:29">
      <c r="G5" s="1"/>
      <c r="H5" s="1"/>
      <c r="I5" s="1"/>
      <c r="J5" s="1"/>
      <c r="K5" s="1"/>
      <c r="L5" s="1"/>
      <c r="M5" s="1"/>
      <c r="N5" s="1"/>
      <c r="O5" s="1"/>
      <c r="P5" s="1"/>
      <c r="Q5" s="1"/>
      <c r="R5" s="1"/>
      <c r="S5" s="1"/>
      <c r="T5" s="1"/>
    </row>
    <row r="7" spans="2:29" s="2" customFormat="1" ht="12" customHeight="1">
      <c r="B7" s="19" t="s">
        <v>10</v>
      </c>
      <c r="C7" s="19"/>
      <c r="D7" s="19"/>
      <c r="E7" s="19"/>
      <c r="F7" s="19"/>
      <c r="G7" s="20"/>
      <c r="H7" s="19"/>
      <c r="I7" s="19"/>
      <c r="J7" s="19"/>
      <c r="K7" s="19"/>
      <c r="L7" s="19"/>
      <c r="M7" s="19"/>
      <c r="N7" s="19"/>
      <c r="O7" s="19"/>
      <c r="P7" s="19"/>
      <c r="Q7" s="19"/>
      <c r="R7" s="19"/>
      <c r="S7" s="256" t="s">
        <v>11</v>
      </c>
      <c r="T7" s="256"/>
      <c r="U7" s="256"/>
      <c r="V7" s="256"/>
      <c r="W7" s="256"/>
      <c r="X7" s="256"/>
      <c r="Y7" s="256"/>
      <c r="Z7" s="256"/>
      <c r="AA7" s="256"/>
      <c r="AB7" s="256"/>
      <c r="AC7" s="256"/>
    </row>
    <row r="8" spans="2:29" ht="12" customHeight="1">
      <c r="B8" s="23"/>
      <c r="C8" s="23"/>
      <c r="D8" s="23"/>
      <c r="E8" s="23"/>
      <c r="F8" s="23"/>
      <c r="G8" s="23"/>
      <c r="H8" s="23"/>
      <c r="I8" s="23"/>
      <c r="J8" s="23"/>
      <c r="K8" s="23"/>
      <c r="L8" s="23"/>
      <c r="M8" s="23"/>
      <c r="N8" s="23"/>
      <c r="O8" s="23"/>
      <c r="P8" s="23"/>
      <c r="Q8" s="23"/>
      <c r="R8" s="23"/>
      <c r="S8" s="32"/>
      <c r="T8" s="32"/>
      <c r="U8" s="32"/>
      <c r="V8" s="32"/>
      <c r="W8" s="32"/>
      <c r="X8" s="32"/>
      <c r="Y8" s="32"/>
      <c r="Z8" s="32"/>
      <c r="AA8" s="32"/>
      <c r="AB8" s="32"/>
      <c r="AC8" s="21" t="s">
        <v>265</v>
      </c>
    </row>
    <row r="9" spans="2:29" ht="9.6" customHeight="1">
      <c r="T9" s="29"/>
    </row>
    <row r="10" spans="2:29" ht="11.45" customHeight="1">
      <c r="D10" s="1"/>
      <c r="E10" s="236" t="s">
        <v>259</v>
      </c>
      <c r="F10" s="237"/>
      <c r="G10" s="237"/>
      <c r="H10" s="237"/>
      <c r="I10" s="237"/>
      <c r="J10" s="237"/>
      <c r="K10" s="237"/>
      <c r="L10" s="237"/>
      <c r="M10" s="237"/>
      <c r="N10" s="237"/>
      <c r="O10" s="237"/>
      <c r="P10" s="237"/>
      <c r="Q10" s="237"/>
      <c r="R10" s="237"/>
      <c r="S10" s="237"/>
      <c r="T10" s="237"/>
      <c r="U10" s="237"/>
      <c r="V10" s="237"/>
      <c r="W10" s="237"/>
      <c r="X10" s="237"/>
      <c r="Y10" s="237"/>
      <c r="Z10" s="237"/>
      <c r="AA10" s="238"/>
    </row>
    <row r="11" spans="2:29" ht="11.45" customHeight="1">
      <c r="D11" s="30"/>
      <c r="E11" s="239"/>
      <c r="F11" s="240"/>
      <c r="G11" s="240"/>
      <c r="H11" s="240"/>
      <c r="I11" s="240"/>
      <c r="J11" s="240"/>
      <c r="K11" s="240"/>
      <c r="L11" s="240"/>
      <c r="M11" s="240"/>
      <c r="N11" s="240"/>
      <c r="O11" s="240"/>
      <c r="P11" s="240"/>
      <c r="Q11" s="240"/>
      <c r="R11" s="240"/>
      <c r="S11" s="240"/>
      <c r="T11" s="240"/>
      <c r="U11" s="240"/>
      <c r="V11" s="240"/>
      <c r="W11" s="240"/>
      <c r="X11" s="240"/>
      <c r="Y11" s="240"/>
      <c r="Z11" s="240"/>
      <c r="AA11" s="241"/>
    </row>
    <row r="12" spans="2:29" ht="10.9" customHeight="1">
      <c r="G12" s="25"/>
      <c r="T12" s="1"/>
    </row>
    <row r="13" spans="2:29" s="9" customFormat="1" ht="24" customHeight="1">
      <c r="C13" s="18" t="s">
        <v>35</v>
      </c>
      <c r="E13" s="54"/>
      <c r="F13" s="54"/>
      <c r="G13" s="244">
        <f>'１'!G19</f>
        <v>0</v>
      </c>
      <c r="H13" s="245"/>
      <c r="I13" s="245"/>
      <c r="J13" s="245"/>
      <c r="K13" s="245"/>
      <c r="L13" s="245"/>
      <c r="M13" s="245"/>
      <c r="N13" s="245"/>
      <c r="O13" s="245"/>
      <c r="P13" s="245"/>
      <c r="Q13" s="246"/>
      <c r="R13" s="10"/>
      <c r="S13" s="18"/>
      <c r="T13" s="15"/>
      <c r="U13" s="15"/>
      <c r="V13" s="15"/>
      <c r="W13" s="15"/>
      <c r="X13" s="15"/>
      <c r="Y13" s="15"/>
      <c r="Z13" s="15"/>
      <c r="AA13" s="15"/>
      <c r="AB13" s="15"/>
    </row>
    <row r="14" spans="2:29" ht="10.9" customHeight="1">
      <c r="G14" s="25"/>
      <c r="T14" s="1"/>
    </row>
    <row r="15" spans="2:29">
      <c r="B15" s="60" t="s">
        <v>224</v>
      </c>
      <c r="C15" s="112"/>
      <c r="D15" s="112"/>
      <c r="E15" s="113" t="s">
        <v>273</v>
      </c>
      <c r="F15" s="112"/>
      <c r="G15" s="112"/>
      <c r="H15" s="112"/>
      <c r="I15" s="112"/>
      <c r="J15" s="112"/>
      <c r="K15" s="112"/>
      <c r="L15" s="112"/>
      <c r="M15" s="112"/>
      <c r="N15" s="112"/>
      <c r="O15" s="112"/>
      <c r="P15" s="112"/>
      <c r="Q15" s="112"/>
      <c r="R15" s="112"/>
      <c r="S15" s="112"/>
      <c r="T15" s="112"/>
    </row>
    <row r="16" spans="2:29">
      <c r="B16" s="60"/>
      <c r="D16" s="112"/>
      <c r="E16" s="113" t="s">
        <v>274</v>
      </c>
      <c r="F16" s="112"/>
      <c r="G16" s="112"/>
      <c r="H16" s="112"/>
      <c r="I16" s="112"/>
      <c r="J16" s="112"/>
      <c r="K16" s="112"/>
      <c r="L16" s="112"/>
      <c r="M16" s="112"/>
      <c r="N16" s="112"/>
      <c r="O16" s="112"/>
      <c r="P16" s="112"/>
      <c r="Q16" s="112"/>
      <c r="R16" s="112"/>
      <c r="S16" s="112"/>
      <c r="T16" s="112"/>
    </row>
    <row r="17" spans="2:29" ht="24" customHeight="1">
      <c r="B17" s="114"/>
      <c r="C17" s="257" t="s">
        <v>49</v>
      </c>
      <c r="D17" s="258"/>
      <c r="E17" s="258"/>
      <c r="F17" s="258"/>
      <c r="G17" s="259"/>
      <c r="H17" s="242" t="s">
        <v>17</v>
      </c>
      <c r="I17" s="260"/>
      <c r="J17" s="260"/>
      <c r="K17" s="260"/>
      <c r="L17" s="260"/>
      <c r="M17" s="260"/>
      <c r="N17" s="260"/>
      <c r="O17" s="260"/>
      <c r="P17" s="260"/>
      <c r="Q17" s="260"/>
      <c r="R17" s="260"/>
      <c r="S17" s="260"/>
      <c r="T17" s="243"/>
      <c r="U17" s="257" t="s">
        <v>20</v>
      </c>
      <c r="V17" s="258"/>
      <c r="W17" s="258"/>
      <c r="X17" s="258"/>
      <c r="Y17" s="259"/>
      <c r="Z17" s="261" t="s">
        <v>315</v>
      </c>
      <c r="AA17" s="262"/>
      <c r="AB17" s="120" t="s">
        <v>316</v>
      </c>
      <c r="AC17" s="121" t="s">
        <v>317</v>
      </c>
    </row>
    <row r="18" spans="2:29" ht="26.25" customHeight="1">
      <c r="B18" s="116">
        <v>1</v>
      </c>
      <c r="C18" s="242"/>
      <c r="D18" s="260"/>
      <c r="E18" s="260"/>
      <c r="F18" s="260"/>
      <c r="G18" s="243"/>
      <c r="H18" s="267"/>
      <c r="I18" s="268"/>
      <c r="J18" s="268"/>
      <c r="K18" s="268"/>
      <c r="L18" s="268"/>
      <c r="M18" s="268"/>
      <c r="N18" s="268"/>
      <c r="O18" s="268"/>
      <c r="P18" s="268"/>
      <c r="Q18" s="268"/>
      <c r="R18" s="268"/>
      <c r="S18" s="268"/>
      <c r="T18" s="269"/>
      <c r="U18" s="270"/>
      <c r="V18" s="271"/>
      <c r="W18" s="271"/>
      <c r="X18" s="271"/>
      <c r="Y18" s="272"/>
      <c r="Z18" s="263"/>
      <c r="AA18" s="264"/>
      <c r="AB18" s="123"/>
      <c r="AC18" s="122"/>
    </row>
    <row r="19" spans="2:29" ht="26.25" customHeight="1">
      <c r="B19" s="116">
        <v>2</v>
      </c>
      <c r="C19" s="242"/>
      <c r="D19" s="260"/>
      <c r="E19" s="260"/>
      <c r="F19" s="260"/>
      <c r="G19" s="243"/>
      <c r="H19" s="267"/>
      <c r="I19" s="268"/>
      <c r="J19" s="268"/>
      <c r="K19" s="268"/>
      <c r="L19" s="268"/>
      <c r="M19" s="268"/>
      <c r="N19" s="268"/>
      <c r="O19" s="268"/>
      <c r="P19" s="268"/>
      <c r="Q19" s="268"/>
      <c r="R19" s="268"/>
      <c r="S19" s="268"/>
      <c r="T19" s="269"/>
      <c r="U19" s="270"/>
      <c r="V19" s="271"/>
      <c r="W19" s="271"/>
      <c r="X19" s="271"/>
      <c r="Y19" s="272"/>
      <c r="Z19" s="265"/>
      <c r="AA19" s="266"/>
      <c r="AB19" s="124"/>
      <c r="AC19" s="119"/>
    </row>
    <row r="20" spans="2:29" ht="26.25" customHeight="1">
      <c r="B20" s="116">
        <v>3</v>
      </c>
      <c r="C20" s="242"/>
      <c r="D20" s="260"/>
      <c r="E20" s="260"/>
      <c r="F20" s="260"/>
      <c r="G20" s="243"/>
      <c r="H20" s="267"/>
      <c r="I20" s="268"/>
      <c r="J20" s="268"/>
      <c r="K20" s="268"/>
      <c r="L20" s="268"/>
      <c r="M20" s="268"/>
      <c r="N20" s="268"/>
      <c r="O20" s="268"/>
      <c r="P20" s="268"/>
      <c r="Q20" s="268"/>
      <c r="R20" s="268"/>
      <c r="S20" s="268"/>
      <c r="T20" s="269"/>
      <c r="U20" s="270"/>
      <c r="V20" s="271"/>
      <c r="W20" s="271"/>
      <c r="X20" s="271"/>
      <c r="Y20" s="272"/>
      <c r="Z20" s="265"/>
      <c r="AA20" s="266"/>
      <c r="AB20" s="124"/>
      <c r="AC20" s="119"/>
    </row>
    <row r="21" spans="2:29" ht="11.25" customHeight="1">
      <c r="T21" s="1"/>
    </row>
    <row r="22" spans="2:29" s="22" customFormat="1" ht="12">
      <c r="B22" s="60" t="s">
        <v>229</v>
      </c>
      <c r="C22" s="60"/>
      <c r="D22" s="60"/>
      <c r="E22" s="65" t="s">
        <v>77</v>
      </c>
      <c r="G22" s="60"/>
      <c r="I22" s="60"/>
      <c r="J22" s="60"/>
      <c r="K22" s="60"/>
      <c r="L22" s="60"/>
      <c r="M22" s="60"/>
      <c r="N22" s="60"/>
      <c r="O22" s="60"/>
      <c r="P22" s="60"/>
      <c r="Q22" s="60"/>
      <c r="R22" s="60"/>
      <c r="S22" s="60"/>
    </row>
    <row r="23" spans="2:29" s="22" customFormat="1" ht="12">
      <c r="B23" s="60"/>
      <c r="C23" s="60"/>
      <c r="D23" s="60"/>
      <c r="E23" s="65" t="s">
        <v>231</v>
      </c>
      <c r="G23" s="60"/>
      <c r="I23" s="60"/>
      <c r="J23" s="60"/>
      <c r="K23" s="60"/>
      <c r="L23" s="60"/>
      <c r="M23" s="60"/>
      <c r="N23" s="60"/>
      <c r="P23" s="60"/>
      <c r="Q23" s="60"/>
      <c r="R23" s="60"/>
      <c r="S23" s="60"/>
    </row>
    <row r="24" spans="2:29" s="22" customFormat="1" ht="12">
      <c r="B24" s="60"/>
      <c r="C24" s="60"/>
      <c r="D24" s="60"/>
      <c r="E24" s="65" t="s">
        <v>260</v>
      </c>
      <c r="G24" s="60"/>
      <c r="I24" s="60"/>
      <c r="J24" s="60"/>
      <c r="K24" s="60"/>
      <c r="L24" s="60"/>
      <c r="M24" s="60"/>
      <c r="N24" s="60"/>
      <c r="P24" s="60"/>
      <c r="Q24" s="60"/>
      <c r="R24" s="60"/>
      <c r="S24" s="60"/>
    </row>
    <row r="25" spans="2:29" ht="18.75" customHeight="1">
      <c r="B25" s="114"/>
      <c r="C25" s="242" t="s">
        <v>18</v>
      </c>
      <c r="D25" s="260"/>
      <c r="E25" s="260"/>
      <c r="F25" s="260"/>
      <c r="G25" s="260"/>
      <c r="H25" s="260"/>
      <c r="I25" s="260"/>
      <c r="J25" s="260"/>
      <c r="K25" s="260"/>
      <c r="L25" s="260"/>
      <c r="M25" s="260"/>
      <c r="N25" s="260"/>
      <c r="O25" s="260"/>
      <c r="P25" s="260"/>
      <c r="Q25" s="260"/>
      <c r="R25" s="260"/>
      <c r="S25" s="260"/>
      <c r="T25" s="260"/>
      <c r="U25" s="260"/>
      <c r="V25" s="260"/>
      <c r="W25" s="243"/>
      <c r="X25" s="257" t="s">
        <v>50</v>
      </c>
      <c r="Y25" s="258"/>
      <c r="Z25" s="258"/>
      <c r="AA25" s="258"/>
      <c r="AB25" s="258"/>
      <c r="AC25" s="259"/>
    </row>
    <row r="26" spans="2:29" ht="22.5" customHeight="1">
      <c r="B26" s="116">
        <v>1</v>
      </c>
      <c r="C26" s="247"/>
      <c r="D26" s="248"/>
      <c r="E26" s="248"/>
      <c r="F26" s="248"/>
      <c r="G26" s="248"/>
      <c r="H26" s="248"/>
      <c r="I26" s="248"/>
      <c r="J26" s="248"/>
      <c r="K26" s="248"/>
      <c r="L26" s="248"/>
      <c r="M26" s="248"/>
      <c r="N26" s="248"/>
      <c r="O26" s="248"/>
      <c r="P26" s="248"/>
      <c r="Q26" s="248"/>
      <c r="R26" s="248"/>
      <c r="S26" s="248"/>
      <c r="T26" s="248"/>
      <c r="U26" s="248"/>
      <c r="V26" s="248"/>
      <c r="W26" s="249"/>
      <c r="X26" s="250"/>
      <c r="Y26" s="251"/>
      <c r="Z26" s="251"/>
      <c r="AA26" s="251"/>
      <c r="AB26" s="251"/>
      <c r="AC26" s="252"/>
    </row>
    <row r="27" spans="2:29" ht="22.5" customHeight="1">
      <c r="B27" s="116">
        <v>2</v>
      </c>
      <c r="C27" s="247"/>
      <c r="D27" s="248"/>
      <c r="E27" s="248"/>
      <c r="F27" s="248"/>
      <c r="G27" s="248"/>
      <c r="H27" s="248"/>
      <c r="I27" s="248"/>
      <c r="J27" s="248"/>
      <c r="K27" s="248"/>
      <c r="L27" s="248"/>
      <c r="M27" s="248"/>
      <c r="N27" s="248"/>
      <c r="O27" s="248"/>
      <c r="P27" s="248"/>
      <c r="Q27" s="248"/>
      <c r="R27" s="248"/>
      <c r="S27" s="248"/>
      <c r="T27" s="248"/>
      <c r="U27" s="248"/>
      <c r="V27" s="248"/>
      <c r="W27" s="249"/>
      <c r="X27" s="250"/>
      <c r="Y27" s="251"/>
      <c r="Z27" s="251"/>
      <c r="AA27" s="251"/>
      <c r="AB27" s="251"/>
      <c r="AC27" s="252"/>
    </row>
    <row r="28" spans="2:29" ht="22.5" customHeight="1">
      <c r="B28" s="116">
        <v>3</v>
      </c>
      <c r="C28" s="247"/>
      <c r="D28" s="248"/>
      <c r="E28" s="248"/>
      <c r="F28" s="248"/>
      <c r="G28" s="248"/>
      <c r="H28" s="248"/>
      <c r="I28" s="248"/>
      <c r="J28" s="248"/>
      <c r="K28" s="248"/>
      <c r="L28" s="248"/>
      <c r="M28" s="248"/>
      <c r="N28" s="248"/>
      <c r="O28" s="248"/>
      <c r="P28" s="248"/>
      <c r="Q28" s="248"/>
      <c r="R28" s="248"/>
      <c r="S28" s="248"/>
      <c r="T28" s="248"/>
      <c r="U28" s="248"/>
      <c r="V28" s="248"/>
      <c r="W28" s="249"/>
      <c r="X28" s="250"/>
      <c r="Y28" s="251"/>
      <c r="Z28" s="251"/>
      <c r="AA28" s="251"/>
      <c r="AB28" s="251"/>
      <c r="AC28" s="252"/>
    </row>
    <row r="29" spans="2:29" ht="22.5" customHeight="1">
      <c r="B29" s="116">
        <v>4</v>
      </c>
      <c r="C29" s="247"/>
      <c r="D29" s="248"/>
      <c r="E29" s="248"/>
      <c r="F29" s="248"/>
      <c r="G29" s="248"/>
      <c r="H29" s="248"/>
      <c r="I29" s="248"/>
      <c r="J29" s="248"/>
      <c r="K29" s="248"/>
      <c r="L29" s="248"/>
      <c r="M29" s="248"/>
      <c r="N29" s="248"/>
      <c r="O29" s="248"/>
      <c r="P29" s="248"/>
      <c r="Q29" s="248"/>
      <c r="R29" s="248"/>
      <c r="S29" s="248"/>
      <c r="T29" s="248"/>
      <c r="U29" s="248"/>
      <c r="V29" s="248"/>
      <c r="W29" s="249"/>
      <c r="X29" s="250"/>
      <c r="Y29" s="251"/>
      <c r="Z29" s="251"/>
      <c r="AA29" s="251"/>
      <c r="AB29" s="251"/>
      <c r="AC29" s="252"/>
    </row>
    <row r="30" spans="2:29" ht="22.5" customHeight="1">
      <c r="B30" s="116">
        <v>5</v>
      </c>
      <c r="C30" s="247"/>
      <c r="D30" s="248"/>
      <c r="E30" s="248"/>
      <c r="F30" s="248"/>
      <c r="G30" s="248"/>
      <c r="H30" s="248"/>
      <c r="I30" s="248"/>
      <c r="J30" s="248"/>
      <c r="K30" s="248"/>
      <c r="L30" s="248"/>
      <c r="M30" s="248"/>
      <c r="N30" s="248"/>
      <c r="O30" s="248"/>
      <c r="P30" s="248"/>
      <c r="Q30" s="248"/>
      <c r="R30" s="248"/>
      <c r="S30" s="248"/>
      <c r="T30" s="248"/>
      <c r="U30" s="248"/>
      <c r="V30" s="248"/>
      <c r="W30" s="249"/>
      <c r="X30" s="250"/>
      <c r="Y30" s="251"/>
      <c r="Z30" s="251"/>
      <c r="AA30" s="251"/>
      <c r="AB30" s="251"/>
      <c r="AC30" s="252"/>
    </row>
    <row r="31" spans="2:29" ht="22.5" customHeight="1">
      <c r="B31" s="116">
        <v>6</v>
      </c>
      <c r="C31" s="247"/>
      <c r="D31" s="248"/>
      <c r="E31" s="248"/>
      <c r="F31" s="248"/>
      <c r="G31" s="248"/>
      <c r="H31" s="248"/>
      <c r="I31" s="248"/>
      <c r="J31" s="248"/>
      <c r="K31" s="248"/>
      <c r="L31" s="248"/>
      <c r="M31" s="248"/>
      <c r="N31" s="248"/>
      <c r="O31" s="248"/>
      <c r="P31" s="248"/>
      <c r="Q31" s="248"/>
      <c r="R31" s="248"/>
      <c r="S31" s="248"/>
      <c r="T31" s="248"/>
      <c r="U31" s="248"/>
      <c r="V31" s="248"/>
      <c r="W31" s="249"/>
      <c r="X31" s="250"/>
      <c r="Y31" s="251"/>
      <c r="Z31" s="251"/>
      <c r="AA31" s="251"/>
      <c r="AB31" s="251"/>
      <c r="AC31" s="252"/>
    </row>
    <row r="32" spans="2:29" ht="22.5" customHeight="1">
      <c r="B32" s="116">
        <v>7</v>
      </c>
      <c r="C32" s="253" t="s">
        <v>261</v>
      </c>
      <c r="D32" s="254"/>
      <c r="E32" s="254"/>
      <c r="F32" s="254"/>
      <c r="G32" s="254"/>
      <c r="H32" s="254"/>
      <c r="I32" s="254"/>
      <c r="J32" s="254"/>
      <c r="K32" s="254"/>
      <c r="L32" s="254"/>
      <c r="M32" s="254"/>
      <c r="N32" s="254"/>
      <c r="O32" s="254"/>
      <c r="P32" s="254"/>
      <c r="Q32" s="254"/>
      <c r="R32" s="254"/>
      <c r="S32" s="254"/>
      <c r="T32" s="254"/>
      <c r="U32" s="254"/>
      <c r="V32" s="254"/>
      <c r="W32" s="255"/>
      <c r="X32" s="250"/>
      <c r="Y32" s="251"/>
      <c r="Z32" s="251"/>
      <c r="AA32" s="251"/>
      <c r="AB32" s="251"/>
      <c r="AC32" s="252"/>
    </row>
    <row r="33" spans="2:29" ht="11.25" customHeight="1">
      <c r="D33" s="83"/>
      <c r="E33" s="115"/>
      <c r="F33" s="115"/>
      <c r="G33" s="115"/>
      <c r="H33" s="115"/>
      <c r="I33" s="115"/>
      <c r="J33" s="115"/>
      <c r="K33" s="115"/>
      <c r="L33" s="115"/>
      <c r="M33" s="115"/>
      <c r="N33" s="115"/>
      <c r="O33" s="115"/>
      <c r="P33" s="115"/>
      <c r="Q33" s="115"/>
      <c r="R33" s="115"/>
      <c r="S33" s="115"/>
      <c r="T33" s="115"/>
      <c r="U33" s="83"/>
      <c r="V33" s="83"/>
      <c r="W33" s="83"/>
      <c r="X33" s="83"/>
      <c r="Y33" s="83"/>
      <c r="Z33" s="83"/>
      <c r="AA33" s="83"/>
      <c r="AB33" s="83"/>
      <c r="AC33" s="83"/>
    </row>
    <row r="34" spans="2:29" s="22" customFormat="1" ht="12">
      <c r="B34" s="24" t="s">
        <v>232</v>
      </c>
      <c r="C34" s="24"/>
      <c r="D34" s="24"/>
      <c r="E34" s="24"/>
      <c r="F34" s="24"/>
      <c r="G34" s="24"/>
      <c r="H34" s="24"/>
      <c r="I34" s="24"/>
      <c r="J34" s="24"/>
      <c r="K34" s="24"/>
      <c r="L34" s="24"/>
      <c r="M34" s="24"/>
      <c r="N34" s="24"/>
      <c r="O34" s="24"/>
      <c r="P34" s="24"/>
      <c r="Q34" s="24"/>
      <c r="R34" s="24"/>
      <c r="S34" s="24"/>
    </row>
    <row r="35" spans="2:29" s="22" customFormat="1" ht="12.75" customHeight="1">
      <c r="B35" s="24"/>
      <c r="C35" s="65" t="s">
        <v>233</v>
      </c>
      <c r="D35" s="24"/>
      <c r="E35" s="24"/>
      <c r="F35" s="24"/>
      <c r="G35" s="24"/>
      <c r="H35" s="24"/>
      <c r="I35" s="24"/>
      <c r="J35" s="24"/>
      <c r="K35" s="24"/>
      <c r="L35" s="24"/>
      <c r="M35" s="24"/>
      <c r="N35" s="24"/>
      <c r="O35" s="24"/>
      <c r="P35" s="24"/>
      <c r="Q35" s="24"/>
      <c r="R35" s="24"/>
      <c r="S35" s="24"/>
    </row>
    <row r="36" spans="2:29" ht="19.899999999999999" customHeight="1">
      <c r="B36" s="114"/>
      <c r="C36" s="242" t="s">
        <v>56</v>
      </c>
      <c r="D36" s="260"/>
      <c r="E36" s="260"/>
      <c r="F36" s="260"/>
      <c r="G36" s="260"/>
      <c r="H36" s="260"/>
      <c r="I36" s="260"/>
      <c r="J36" s="260"/>
      <c r="K36" s="260"/>
      <c r="L36" s="260"/>
      <c r="M36" s="260"/>
      <c r="N36" s="260"/>
      <c r="O36" s="260"/>
      <c r="P36" s="260"/>
      <c r="Q36" s="260"/>
      <c r="R36" s="260"/>
      <c r="S36" s="260"/>
      <c r="T36" s="260"/>
      <c r="U36" s="260"/>
      <c r="V36" s="260"/>
      <c r="W36" s="243"/>
      <c r="X36" s="257" t="s">
        <v>50</v>
      </c>
      <c r="Y36" s="258"/>
      <c r="Z36" s="258"/>
      <c r="AA36" s="258"/>
      <c r="AB36" s="258"/>
      <c r="AC36" s="259"/>
    </row>
    <row r="37" spans="2:29" ht="22.5" customHeight="1">
      <c r="B37" s="116">
        <v>1</v>
      </c>
      <c r="C37" s="247"/>
      <c r="D37" s="248"/>
      <c r="E37" s="248"/>
      <c r="F37" s="248"/>
      <c r="G37" s="248"/>
      <c r="H37" s="248"/>
      <c r="I37" s="248"/>
      <c r="J37" s="248"/>
      <c r="K37" s="248"/>
      <c r="L37" s="248"/>
      <c r="M37" s="248"/>
      <c r="N37" s="248"/>
      <c r="O37" s="248"/>
      <c r="P37" s="248"/>
      <c r="Q37" s="248"/>
      <c r="R37" s="248"/>
      <c r="S37" s="248"/>
      <c r="T37" s="248"/>
      <c r="U37" s="248"/>
      <c r="V37" s="248"/>
      <c r="W37" s="249"/>
      <c r="X37" s="250"/>
      <c r="Y37" s="251"/>
      <c r="Z37" s="251"/>
      <c r="AA37" s="251"/>
      <c r="AB37" s="251"/>
      <c r="AC37" s="252"/>
    </row>
    <row r="38" spans="2:29" ht="22.5" customHeight="1">
      <c r="B38" s="116">
        <v>2</v>
      </c>
      <c r="C38" s="247"/>
      <c r="D38" s="248"/>
      <c r="E38" s="248"/>
      <c r="F38" s="248"/>
      <c r="G38" s="248"/>
      <c r="H38" s="248"/>
      <c r="I38" s="248"/>
      <c r="J38" s="248"/>
      <c r="K38" s="248"/>
      <c r="L38" s="248"/>
      <c r="M38" s="248"/>
      <c r="N38" s="248"/>
      <c r="O38" s="248"/>
      <c r="P38" s="248"/>
      <c r="Q38" s="248"/>
      <c r="R38" s="248"/>
      <c r="S38" s="248"/>
      <c r="T38" s="248"/>
      <c r="U38" s="248"/>
      <c r="V38" s="248"/>
      <c r="W38" s="249"/>
      <c r="X38" s="250"/>
      <c r="Y38" s="251"/>
      <c r="Z38" s="251"/>
      <c r="AA38" s="251"/>
      <c r="AB38" s="251"/>
      <c r="AC38" s="252"/>
    </row>
    <row r="39" spans="2:29" ht="22.5" customHeight="1">
      <c r="B39" s="116">
        <v>3</v>
      </c>
      <c r="C39" s="247"/>
      <c r="D39" s="248"/>
      <c r="E39" s="248"/>
      <c r="F39" s="248"/>
      <c r="G39" s="248"/>
      <c r="H39" s="248"/>
      <c r="I39" s="248"/>
      <c r="J39" s="248"/>
      <c r="K39" s="248"/>
      <c r="L39" s="248"/>
      <c r="M39" s="248"/>
      <c r="N39" s="248"/>
      <c r="O39" s="248"/>
      <c r="P39" s="248"/>
      <c r="Q39" s="248"/>
      <c r="R39" s="248"/>
      <c r="S39" s="248"/>
      <c r="T39" s="248"/>
      <c r="U39" s="248"/>
      <c r="V39" s="248"/>
      <c r="W39" s="249"/>
      <c r="X39" s="250"/>
      <c r="Y39" s="251"/>
      <c r="Z39" s="251"/>
      <c r="AA39" s="251"/>
      <c r="AB39" s="251"/>
      <c r="AC39" s="252"/>
    </row>
    <row r="40" spans="2:29" ht="6" customHeight="1">
      <c r="G40" s="25"/>
      <c r="T40" s="1"/>
    </row>
    <row r="41" spans="2:29">
      <c r="B41" s="60" t="s">
        <v>230</v>
      </c>
      <c r="C41" s="60"/>
      <c r="D41" s="60"/>
      <c r="E41" s="60"/>
      <c r="F41" s="60"/>
      <c r="G41" s="60"/>
      <c r="H41" s="1"/>
      <c r="I41" s="1"/>
      <c r="J41" s="60"/>
      <c r="K41" s="1"/>
      <c r="L41" s="60"/>
      <c r="M41" s="60"/>
      <c r="N41" s="60"/>
      <c r="O41" s="60"/>
      <c r="P41" s="60"/>
      <c r="Q41" s="60"/>
      <c r="R41" s="60"/>
      <c r="S41" s="1"/>
      <c r="T41" s="1"/>
    </row>
    <row r="42" spans="2:29">
      <c r="B42" s="60"/>
      <c r="C42" s="65" t="s">
        <v>234</v>
      </c>
      <c r="D42" s="60"/>
      <c r="E42" s="60"/>
      <c r="F42" s="60"/>
      <c r="G42" s="60"/>
      <c r="H42" s="1"/>
      <c r="I42" s="1"/>
      <c r="J42" s="60"/>
      <c r="K42" s="1"/>
      <c r="L42" s="60"/>
      <c r="M42" s="60"/>
      <c r="N42" s="60"/>
      <c r="O42" s="60"/>
      <c r="P42" s="60"/>
      <c r="Q42" s="60"/>
      <c r="R42" s="60"/>
      <c r="S42" s="1"/>
      <c r="T42" s="1"/>
    </row>
    <row r="43" spans="2:29" ht="21" customHeight="1">
      <c r="B43" s="114"/>
      <c r="C43" s="242" t="s">
        <v>51</v>
      </c>
      <c r="D43" s="260"/>
      <c r="E43" s="260"/>
      <c r="F43" s="260"/>
      <c r="G43" s="260"/>
      <c r="H43" s="260"/>
      <c r="I43" s="260"/>
      <c r="J43" s="260"/>
      <c r="K43" s="260"/>
      <c r="L43" s="260"/>
      <c r="M43" s="260"/>
      <c r="N43" s="260"/>
      <c r="O43" s="260"/>
      <c r="P43" s="260"/>
      <c r="Q43" s="260"/>
      <c r="R43" s="260"/>
      <c r="S43" s="260"/>
      <c r="T43" s="243"/>
      <c r="U43" s="257" t="s">
        <v>76</v>
      </c>
      <c r="V43" s="258"/>
      <c r="W43" s="258"/>
      <c r="X43" s="258"/>
      <c r="Y43" s="259"/>
      <c r="Z43" s="257" t="s">
        <v>55</v>
      </c>
      <c r="AA43" s="258"/>
      <c r="AB43" s="258"/>
      <c r="AC43" s="259"/>
    </row>
    <row r="44" spans="2:29" ht="22.5" customHeight="1">
      <c r="B44" s="116">
        <v>1</v>
      </c>
      <c r="C44" s="242"/>
      <c r="D44" s="260"/>
      <c r="E44" s="260"/>
      <c r="F44" s="260"/>
      <c r="G44" s="260"/>
      <c r="H44" s="260"/>
      <c r="I44" s="260"/>
      <c r="J44" s="260"/>
      <c r="K44" s="260"/>
      <c r="L44" s="260"/>
      <c r="M44" s="260"/>
      <c r="N44" s="260"/>
      <c r="O44" s="260"/>
      <c r="P44" s="260"/>
      <c r="Q44" s="260"/>
      <c r="R44" s="260"/>
      <c r="S44" s="260"/>
      <c r="T44" s="243"/>
      <c r="U44" s="270"/>
      <c r="V44" s="271"/>
      <c r="W44" s="271"/>
      <c r="X44" s="271"/>
      <c r="Y44" s="272"/>
      <c r="Z44" s="265"/>
      <c r="AA44" s="273"/>
      <c r="AB44" s="273"/>
      <c r="AC44" s="266"/>
    </row>
    <row r="45" spans="2:29" ht="22.5" customHeight="1">
      <c r="B45" s="116">
        <v>2</v>
      </c>
      <c r="C45" s="242"/>
      <c r="D45" s="260"/>
      <c r="E45" s="260"/>
      <c r="F45" s="260"/>
      <c r="G45" s="260"/>
      <c r="H45" s="260"/>
      <c r="I45" s="260"/>
      <c r="J45" s="260"/>
      <c r="K45" s="260"/>
      <c r="L45" s="260"/>
      <c r="M45" s="260"/>
      <c r="N45" s="260"/>
      <c r="O45" s="260"/>
      <c r="P45" s="260"/>
      <c r="Q45" s="260"/>
      <c r="R45" s="260"/>
      <c r="S45" s="260"/>
      <c r="T45" s="243"/>
      <c r="U45" s="270"/>
      <c r="V45" s="271"/>
      <c r="W45" s="271"/>
      <c r="X45" s="271"/>
      <c r="Y45" s="272"/>
      <c r="Z45" s="265"/>
      <c r="AA45" s="273"/>
      <c r="AB45" s="273"/>
      <c r="AC45" s="266"/>
    </row>
    <row r="46" spans="2:29" ht="22.5" customHeight="1">
      <c r="B46" s="116">
        <v>3</v>
      </c>
      <c r="C46" s="242"/>
      <c r="D46" s="260"/>
      <c r="E46" s="260"/>
      <c r="F46" s="260"/>
      <c r="G46" s="260"/>
      <c r="H46" s="260"/>
      <c r="I46" s="260"/>
      <c r="J46" s="260"/>
      <c r="K46" s="260"/>
      <c r="L46" s="260"/>
      <c r="M46" s="260"/>
      <c r="N46" s="260"/>
      <c r="O46" s="260"/>
      <c r="P46" s="260"/>
      <c r="Q46" s="260"/>
      <c r="R46" s="260"/>
      <c r="S46" s="260"/>
      <c r="T46" s="243"/>
      <c r="U46" s="270"/>
      <c r="V46" s="271"/>
      <c r="W46" s="271"/>
      <c r="X46" s="271"/>
      <c r="Y46" s="272"/>
      <c r="Z46" s="265"/>
      <c r="AA46" s="273"/>
      <c r="AB46" s="273"/>
      <c r="AC46" s="266"/>
    </row>
    <row r="47" spans="2:29" ht="6" customHeight="1">
      <c r="G47" s="25"/>
      <c r="T47" s="1"/>
    </row>
    <row r="48" spans="2:29">
      <c r="B48" s="60" t="s">
        <v>275</v>
      </c>
      <c r="C48" s="60"/>
      <c r="D48" s="60"/>
      <c r="E48" s="60"/>
      <c r="F48" s="60"/>
      <c r="G48" s="60"/>
      <c r="H48" s="1"/>
      <c r="I48" s="1"/>
      <c r="J48" s="60"/>
      <c r="K48" s="1"/>
      <c r="L48" s="60"/>
      <c r="M48" s="60"/>
      <c r="N48" s="60"/>
      <c r="O48" s="60"/>
      <c r="P48" s="60"/>
      <c r="Q48" s="60"/>
      <c r="R48" s="60"/>
      <c r="S48" s="1"/>
      <c r="T48" s="1"/>
    </row>
    <row r="49" spans="1:29">
      <c r="B49" s="60"/>
      <c r="C49" s="65" t="s">
        <v>276</v>
      </c>
      <c r="D49" s="60"/>
      <c r="E49" s="60"/>
      <c r="F49" s="60"/>
      <c r="G49" s="60"/>
      <c r="H49" s="1"/>
      <c r="I49" s="1"/>
      <c r="J49" s="60"/>
      <c r="K49" s="1"/>
      <c r="L49" s="60"/>
      <c r="M49" s="60"/>
      <c r="N49" s="60"/>
      <c r="O49" s="60"/>
      <c r="P49" s="60"/>
      <c r="Q49" s="60"/>
      <c r="R49" s="60"/>
      <c r="S49" s="1"/>
      <c r="T49" s="1"/>
    </row>
    <row r="50" spans="1:29" ht="21" customHeight="1">
      <c r="B50" s="114"/>
      <c r="C50" s="242" t="s">
        <v>51</v>
      </c>
      <c r="D50" s="260"/>
      <c r="E50" s="260"/>
      <c r="F50" s="260"/>
      <c r="G50" s="260"/>
      <c r="H50" s="260"/>
      <c r="I50" s="260"/>
      <c r="J50" s="260"/>
      <c r="K50" s="260"/>
      <c r="L50" s="260"/>
      <c r="M50" s="260"/>
      <c r="N50" s="260"/>
      <c r="O50" s="260"/>
      <c r="P50" s="260"/>
      <c r="Q50" s="260"/>
      <c r="R50" s="260"/>
      <c r="S50" s="260"/>
      <c r="T50" s="260"/>
      <c r="U50" s="260"/>
      <c r="V50" s="243"/>
      <c r="W50" s="257" t="s">
        <v>55</v>
      </c>
      <c r="X50" s="258"/>
      <c r="Y50" s="258"/>
      <c r="Z50" s="258"/>
      <c r="AA50" s="258"/>
      <c r="AB50" s="258"/>
      <c r="AC50" s="259"/>
    </row>
    <row r="51" spans="1:29" ht="22.5" customHeight="1">
      <c r="B51" s="116">
        <v>1</v>
      </c>
      <c r="C51" s="242"/>
      <c r="D51" s="260"/>
      <c r="E51" s="260"/>
      <c r="F51" s="260"/>
      <c r="G51" s="260"/>
      <c r="H51" s="260"/>
      <c r="I51" s="260"/>
      <c r="J51" s="260"/>
      <c r="K51" s="260"/>
      <c r="L51" s="260"/>
      <c r="M51" s="260"/>
      <c r="N51" s="260"/>
      <c r="O51" s="260"/>
      <c r="P51" s="260"/>
      <c r="Q51" s="260"/>
      <c r="R51" s="260"/>
      <c r="S51" s="260"/>
      <c r="T51" s="260"/>
      <c r="U51" s="260"/>
      <c r="V51" s="243"/>
      <c r="W51" s="274"/>
      <c r="X51" s="275"/>
      <c r="Y51" s="275"/>
      <c r="Z51" s="275"/>
      <c r="AA51" s="275"/>
      <c r="AB51" s="275"/>
      <c r="AC51" s="276"/>
    </row>
    <row r="52" spans="1:29" ht="11.25" customHeight="1"/>
    <row r="53" spans="1:29" ht="12" customHeight="1">
      <c r="B53" s="277" t="s">
        <v>278</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row>
    <row r="54" spans="1:29" ht="12" customHeight="1">
      <c r="A54" s="118"/>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row>
    <row r="55" spans="1:29" ht="12" customHeight="1">
      <c r="A55" s="118"/>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row>
    <row r="56" spans="1:29" s="2" customFormat="1" ht="12" customHeight="1">
      <c r="B56" s="65" t="s">
        <v>262</v>
      </c>
      <c r="C56" s="117"/>
      <c r="D56" s="117"/>
      <c r="E56" s="117"/>
      <c r="F56" s="117"/>
      <c r="G56" s="117"/>
      <c r="H56" s="117"/>
      <c r="I56" s="117"/>
      <c r="J56" s="117"/>
      <c r="K56" s="117"/>
      <c r="L56" s="117"/>
      <c r="M56" s="117"/>
      <c r="N56" s="117"/>
      <c r="O56" s="117"/>
      <c r="P56" s="117"/>
      <c r="Q56" s="117"/>
      <c r="R56" s="117"/>
      <c r="S56" s="117"/>
    </row>
  </sheetData>
  <mergeCells count="60">
    <mergeCell ref="C51:V51"/>
    <mergeCell ref="W51:AC51"/>
    <mergeCell ref="B53:AC55"/>
    <mergeCell ref="C46:T46"/>
    <mergeCell ref="U46:Y46"/>
    <mergeCell ref="Z46:AC46"/>
    <mergeCell ref="C50:V50"/>
    <mergeCell ref="W50:AC50"/>
    <mergeCell ref="C44:T44"/>
    <mergeCell ref="U44:Y44"/>
    <mergeCell ref="Z44:AC44"/>
    <mergeCell ref="C45:T45"/>
    <mergeCell ref="U45:Y45"/>
    <mergeCell ref="Z45:AC45"/>
    <mergeCell ref="C39:W39"/>
    <mergeCell ref="X39:AC39"/>
    <mergeCell ref="C43:T43"/>
    <mergeCell ref="U43:Y43"/>
    <mergeCell ref="Z43:AC43"/>
    <mergeCell ref="C36:W36"/>
    <mergeCell ref="X36:AC36"/>
    <mergeCell ref="C37:W37"/>
    <mergeCell ref="X37:AC37"/>
    <mergeCell ref="C38:W38"/>
    <mergeCell ref="X38:AC38"/>
    <mergeCell ref="Z18:AA18"/>
    <mergeCell ref="Z19:AA19"/>
    <mergeCell ref="C25:W25"/>
    <mergeCell ref="X25:AC25"/>
    <mergeCell ref="C26:W26"/>
    <mergeCell ref="X26:AC26"/>
    <mergeCell ref="C20:G20"/>
    <mergeCell ref="H20:T20"/>
    <mergeCell ref="U20:Y20"/>
    <mergeCell ref="Z20:AA20"/>
    <mergeCell ref="H18:T18"/>
    <mergeCell ref="U18:Y18"/>
    <mergeCell ref="C19:G19"/>
    <mergeCell ref="H19:T19"/>
    <mergeCell ref="U19:Y19"/>
    <mergeCell ref="C18:G18"/>
    <mergeCell ref="S7:AC7"/>
    <mergeCell ref="E10:AA11"/>
    <mergeCell ref="G13:Q13"/>
    <mergeCell ref="C17:G17"/>
    <mergeCell ref="H17:T17"/>
    <mergeCell ref="U17:Y17"/>
    <mergeCell ref="Z17:AA17"/>
    <mergeCell ref="C27:W27"/>
    <mergeCell ref="X27:AC27"/>
    <mergeCell ref="C28:W28"/>
    <mergeCell ref="X28:AC28"/>
    <mergeCell ref="C29:W29"/>
    <mergeCell ref="X29:AC29"/>
    <mergeCell ref="C30:W30"/>
    <mergeCell ref="X30:AC30"/>
    <mergeCell ref="C31:W31"/>
    <mergeCell ref="X31:AC31"/>
    <mergeCell ref="C32:W32"/>
    <mergeCell ref="X32:AC32"/>
  </mergeCells>
  <phoneticPr fontId="8"/>
  <dataValidations count="1">
    <dataValidation imeMode="off" allowBlank="1" showInputMessage="1" showErrorMessage="1" sqref="X36 Y22:AB24 Z33:AC33 X25 W50 Y34:AB35 Z21:AC21 Y41:AB42 Z43:AC46 Y48:AB49 Z18:Z20" xr:uid="{438C5BAC-4E46-4971-864A-6E806CB15BBF}"/>
  </dataValidations>
  <printOptions horizontalCentered="1"/>
  <pageMargins left="0.39370078740157483" right="0.39370078740157483" top="0.31496062992125984" bottom="0.5511811023622047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65D6F-9B09-4DF7-AFE1-1A7C30ED075C}">
  <sheetPr>
    <pageSetUpPr fitToPage="1"/>
  </sheetPr>
  <dimension ref="A1:AI54"/>
  <sheetViews>
    <sheetView showGridLines="0" showRowColHeaders="0" showZeros="0" showRuler="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2" width="3.25" style="24" customWidth="1"/>
    <col min="13" max="19" width="2.5" style="24"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125" t="s">
        <v>10</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9"/>
      <c r="AG1" s="130" t="s">
        <v>201</v>
      </c>
    </row>
    <row r="2" spans="1:33">
      <c r="A2" s="131"/>
      <c r="B2" s="131"/>
      <c r="C2" s="131"/>
      <c r="D2" s="131"/>
      <c r="E2" s="131"/>
      <c r="F2" s="131"/>
      <c r="G2" s="131"/>
      <c r="H2" s="131"/>
      <c r="I2" s="131"/>
      <c r="J2" s="131"/>
      <c r="K2" s="131"/>
      <c r="L2" s="131"/>
      <c r="M2" s="131"/>
      <c r="N2" s="131"/>
      <c r="O2" s="131"/>
      <c r="P2" s="131"/>
      <c r="Q2" s="131"/>
      <c r="R2" s="131"/>
      <c r="S2" s="125"/>
      <c r="T2" s="125"/>
      <c r="U2" s="125"/>
      <c r="V2" s="125"/>
      <c r="W2" s="125"/>
      <c r="X2" s="125"/>
      <c r="Y2" s="125"/>
      <c r="Z2" s="125"/>
      <c r="AA2" s="125"/>
      <c r="AB2" s="125"/>
      <c r="AC2" s="125"/>
      <c r="AD2" s="125"/>
      <c r="AE2" s="125"/>
      <c r="AF2" s="21"/>
      <c r="AG2" s="129" t="s">
        <v>272</v>
      </c>
    </row>
    <row r="3" spans="1:33" ht="9" customHeight="1">
      <c r="A3" s="60"/>
      <c r="B3" s="60"/>
      <c r="C3" s="60"/>
      <c r="D3" s="60"/>
      <c r="E3" s="60"/>
      <c r="F3" s="60"/>
      <c r="G3" s="60"/>
      <c r="H3" s="60"/>
      <c r="I3" s="60"/>
      <c r="J3" s="60"/>
      <c r="K3" s="60"/>
      <c r="L3" s="60"/>
      <c r="M3" s="60"/>
      <c r="N3" s="60"/>
      <c r="O3" s="60"/>
      <c r="P3" s="60"/>
      <c r="Q3" s="60"/>
      <c r="R3" s="60"/>
      <c r="S3" s="132"/>
    </row>
    <row r="4" spans="1:33" ht="15" customHeight="1">
      <c r="A4" s="60"/>
      <c r="B4" s="60"/>
      <c r="C4" s="60"/>
      <c r="D4" s="331" t="s">
        <v>211</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3"/>
      <c r="AE4"/>
      <c r="AF4" s="133"/>
    </row>
    <row r="5" spans="1:33" ht="15" customHeight="1">
      <c r="A5" s="60"/>
      <c r="B5" s="60"/>
      <c r="C5" s="134"/>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c r="AF5" s="133"/>
    </row>
    <row r="6" spans="1:33" ht="15" customHeight="1">
      <c r="A6" s="60"/>
      <c r="B6" s="60"/>
      <c r="C6" s="60"/>
      <c r="D6" s="60"/>
      <c r="E6" s="135"/>
      <c r="F6" s="136"/>
      <c r="G6" s="135"/>
      <c r="H6" s="135"/>
      <c r="I6" s="135"/>
      <c r="J6" s="135"/>
      <c r="K6" s="135"/>
      <c r="L6" s="135"/>
      <c r="M6" s="135"/>
      <c r="N6" s="135"/>
      <c r="O6" s="135"/>
      <c r="P6" s="60"/>
      <c r="Q6" s="60"/>
      <c r="R6" s="60"/>
      <c r="S6" s="60"/>
    </row>
    <row r="7" spans="1:33" ht="24" customHeight="1">
      <c r="A7" s="60"/>
      <c r="B7" s="337" t="s">
        <v>35</v>
      </c>
      <c r="C7" s="338"/>
      <c r="D7" s="339"/>
      <c r="E7" s="340">
        <f>'１'!G19</f>
        <v>0</v>
      </c>
      <c r="F7" s="341"/>
      <c r="G7" s="341"/>
      <c r="H7" s="341"/>
      <c r="I7" s="341"/>
      <c r="J7" s="341"/>
      <c r="K7" s="341"/>
      <c r="L7" s="341"/>
      <c r="M7" s="341"/>
      <c r="N7" s="341"/>
      <c r="O7" s="342"/>
      <c r="P7" s="137"/>
      <c r="Q7" s="138" t="s">
        <v>64</v>
      </c>
      <c r="R7" s="1"/>
      <c r="S7" s="60"/>
      <c r="X7" s="139"/>
      <c r="AD7" s="139"/>
    </row>
    <row r="8" spans="1:33" ht="9" customHeight="1">
      <c r="A8" s="60"/>
      <c r="B8" s="65"/>
      <c r="C8" s="65"/>
      <c r="D8" s="65"/>
      <c r="E8" s="140"/>
      <c r="F8" s="141"/>
      <c r="G8" s="60"/>
      <c r="H8" s="60"/>
      <c r="I8" s="60"/>
      <c r="J8" s="60"/>
      <c r="K8" s="60"/>
      <c r="L8" s="60"/>
      <c r="M8" s="60"/>
      <c r="N8" s="60"/>
      <c r="O8" s="60"/>
      <c r="P8" s="60"/>
      <c r="Q8" s="60"/>
      <c r="R8" s="60"/>
      <c r="S8" s="60"/>
    </row>
    <row r="9" spans="1:33" ht="10.5" customHeight="1">
      <c r="A9" s="60"/>
      <c r="B9" s="60"/>
      <c r="C9" s="60"/>
      <c r="D9" s="60"/>
      <c r="E9" s="60"/>
      <c r="F9" s="141"/>
      <c r="G9" s="60"/>
      <c r="H9" s="60"/>
      <c r="I9" s="60"/>
      <c r="J9" s="60"/>
      <c r="K9" s="60"/>
      <c r="L9" s="60"/>
      <c r="M9" s="60"/>
      <c r="N9" s="60"/>
      <c r="O9" s="60"/>
      <c r="P9" s="60"/>
      <c r="Q9" s="60"/>
      <c r="R9" s="60"/>
      <c r="S9" s="60"/>
    </row>
    <row r="10" spans="1:33" ht="15" customHeight="1">
      <c r="A10" s="60"/>
      <c r="B10" s="343"/>
      <c r="C10" s="344"/>
      <c r="D10" s="344"/>
      <c r="E10" s="344"/>
      <c r="F10" s="344"/>
      <c r="G10" s="344"/>
      <c r="H10" s="344"/>
      <c r="I10" s="344"/>
      <c r="J10" s="344"/>
      <c r="K10" s="344"/>
      <c r="L10" s="347" t="s">
        <v>12</v>
      </c>
      <c r="M10" s="348"/>
      <c r="N10" s="348"/>
      <c r="O10" s="348"/>
      <c r="P10" s="348"/>
      <c r="Q10" s="348"/>
      <c r="R10" s="348"/>
      <c r="S10" s="348"/>
      <c r="T10" s="349"/>
      <c r="U10" s="348" t="s">
        <v>61</v>
      </c>
      <c r="V10" s="348"/>
      <c r="W10" s="348"/>
      <c r="X10" s="348"/>
      <c r="Y10" s="348"/>
      <c r="Z10" s="348"/>
      <c r="AA10" s="348"/>
      <c r="AB10" s="348"/>
      <c r="AC10" s="349"/>
      <c r="AD10" s="347" t="s">
        <v>31</v>
      </c>
      <c r="AE10" s="350"/>
      <c r="AF10" s="351"/>
    </row>
    <row r="11" spans="1:33" ht="22.5" customHeight="1">
      <c r="A11" s="60"/>
      <c r="B11" s="345"/>
      <c r="C11" s="346"/>
      <c r="D11" s="346"/>
      <c r="E11" s="346"/>
      <c r="F11" s="346"/>
      <c r="G11" s="346"/>
      <c r="H11" s="346"/>
      <c r="I11" s="346"/>
      <c r="J11" s="346"/>
      <c r="K11" s="346"/>
      <c r="L11" s="352" t="s">
        <v>199</v>
      </c>
      <c r="M11" s="353"/>
      <c r="N11" s="354"/>
      <c r="O11" s="352" t="s">
        <v>200</v>
      </c>
      <c r="P11" s="353"/>
      <c r="Q11" s="354"/>
      <c r="R11" s="352" t="s">
        <v>78</v>
      </c>
      <c r="S11" s="353"/>
      <c r="T11" s="354"/>
      <c r="U11" s="352" t="s">
        <v>199</v>
      </c>
      <c r="V11" s="353"/>
      <c r="W11" s="354"/>
      <c r="X11" s="352" t="s">
        <v>200</v>
      </c>
      <c r="Y11" s="353"/>
      <c r="Z11" s="354"/>
      <c r="AA11" s="352" t="s">
        <v>78</v>
      </c>
      <c r="AB11" s="353"/>
      <c r="AC11" s="354"/>
      <c r="AD11" s="355" t="s">
        <v>79</v>
      </c>
      <c r="AE11" s="356"/>
      <c r="AF11" s="357"/>
    </row>
    <row r="12" spans="1:33" ht="16.5" customHeight="1">
      <c r="A12" s="60"/>
      <c r="B12" s="143" t="s">
        <v>80</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5"/>
    </row>
    <row r="13" spans="1:33" ht="16.5" customHeight="1">
      <c r="A13" s="60"/>
      <c r="B13" s="324" t="s">
        <v>81</v>
      </c>
      <c r="C13" s="325"/>
      <c r="D13" s="325"/>
      <c r="E13" s="325"/>
      <c r="F13" s="325"/>
      <c r="G13" s="325"/>
      <c r="H13" s="325"/>
      <c r="I13" s="325"/>
      <c r="J13" s="325"/>
      <c r="K13" s="325"/>
      <c r="L13" s="286"/>
      <c r="M13" s="284"/>
      <c r="N13" s="285"/>
      <c r="O13" s="312"/>
      <c r="P13" s="326"/>
      <c r="Q13" s="327"/>
      <c r="R13" s="286"/>
      <c r="S13" s="284"/>
      <c r="T13" s="285"/>
      <c r="U13" s="283"/>
      <c r="V13" s="284"/>
      <c r="W13" s="285"/>
      <c r="X13" s="312"/>
      <c r="Y13" s="326"/>
      <c r="Z13" s="327"/>
      <c r="AA13" s="283"/>
      <c r="AB13" s="284"/>
      <c r="AC13" s="285"/>
      <c r="AD13" s="315">
        <f>(L13*1.4)+(U13*1.4)</f>
        <v>0</v>
      </c>
      <c r="AE13" s="316"/>
      <c r="AF13" s="317"/>
    </row>
    <row r="14" spans="1:33" ht="16.5" customHeight="1">
      <c r="A14" s="60"/>
      <c r="B14" s="324" t="s">
        <v>82</v>
      </c>
      <c r="C14" s="325"/>
      <c r="D14" s="325"/>
      <c r="E14" s="325"/>
      <c r="F14" s="325"/>
      <c r="G14" s="325"/>
      <c r="H14" s="325"/>
      <c r="I14" s="325"/>
      <c r="J14" s="325"/>
      <c r="K14" s="325"/>
      <c r="L14" s="286"/>
      <c r="M14" s="284"/>
      <c r="N14" s="285"/>
      <c r="O14" s="312"/>
      <c r="P14" s="326"/>
      <c r="Q14" s="327"/>
      <c r="R14" s="286"/>
      <c r="S14" s="284"/>
      <c r="T14" s="285"/>
      <c r="U14" s="283"/>
      <c r="V14" s="284"/>
      <c r="W14" s="285"/>
      <c r="X14" s="312"/>
      <c r="Y14" s="326"/>
      <c r="Z14" s="327"/>
      <c r="AA14" s="283"/>
      <c r="AB14" s="284"/>
      <c r="AC14" s="285"/>
      <c r="AD14" s="315">
        <f t="shared" ref="AD14:AD18" si="0">(L14*1.4)+(U14*1.4)</f>
        <v>0</v>
      </c>
      <c r="AE14" s="316"/>
      <c r="AF14" s="317"/>
    </row>
    <row r="15" spans="1:33" ht="16.5" customHeight="1">
      <c r="A15" s="60"/>
      <c r="B15" s="324" t="s">
        <v>83</v>
      </c>
      <c r="C15" s="325"/>
      <c r="D15" s="325"/>
      <c r="E15" s="325"/>
      <c r="F15" s="325"/>
      <c r="G15" s="325"/>
      <c r="H15" s="325"/>
      <c r="I15" s="325"/>
      <c r="J15" s="325"/>
      <c r="K15" s="325"/>
      <c r="L15" s="286"/>
      <c r="M15" s="284"/>
      <c r="N15" s="285"/>
      <c r="O15" s="312"/>
      <c r="P15" s="326"/>
      <c r="Q15" s="327"/>
      <c r="R15" s="286"/>
      <c r="S15" s="284"/>
      <c r="T15" s="285"/>
      <c r="U15" s="283"/>
      <c r="V15" s="284"/>
      <c r="W15" s="285"/>
      <c r="X15" s="312"/>
      <c r="Y15" s="326"/>
      <c r="Z15" s="327"/>
      <c r="AA15" s="283"/>
      <c r="AB15" s="284"/>
      <c r="AC15" s="285"/>
      <c r="AD15" s="315">
        <f t="shared" si="0"/>
        <v>0</v>
      </c>
      <c r="AE15" s="316"/>
      <c r="AF15" s="317"/>
    </row>
    <row r="16" spans="1:33" ht="16.5" customHeight="1">
      <c r="A16" s="60"/>
      <c r="B16" s="324" t="s">
        <v>84</v>
      </c>
      <c r="C16" s="325"/>
      <c r="D16" s="325"/>
      <c r="E16" s="325"/>
      <c r="F16" s="325"/>
      <c r="G16" s="325"/>
      <c r="H16" s="325"/>
      <c r="I16" s="325"/>
      <c r="J16" s="325"/>
      <c r="K16" s="325"/>
      <c r="L16" s="286"/>
      <c r="M16" s="284"/>
      <c r="N16" s="285"/>
      <c r="O16" s="312"/>
      <c r="P16" s="326"/>
      <c r="Q16" s="327"/>
      <c r="R16" s="286"/>
      <c r="S16" s="284"/>
      <c r="T16" s="285"/>
      <c r="U16" s="283"/>
      <c r="V16" s="284"/>
      <c r="W16" s="285"/>
      <c r="X16" s="312"/>
      <c r="Y16" s="326"/>
      <c r="Z16" s="327"/>
      <c r="AA16" s="283"/>
      <c r="AB16" s="284"/>
      <c r="AC16" s="285"/>
      <c r="AD16" s="315">
        <f t="shared" si="0"/>
        <v>0</v>
      </c>
      <c r="AE16" s="316"/>
      <c r="AF16" s="317"/>
    </row>
    <row r="17" spans="1:32" ht="16.5" customHeight="1">
      <c r="A17" s="60"/>
      <c r="B17" s="324" t="s">
        <v>85</v>
      </c>
      <c r="C17" s="325"/>
      <c r="D17" s="325"/>
      <c r="E17" s="325"/>
      <c r="F17" s="325"/>
      <c r="G17" s="325"/>
      <c r="H17" s="325"/>
      <c r="I17" s="325"/>
      <c r="J17" s="325"/>
      <c r="K17" s="325"/>
      <c r="L17" s="286"/>
      <c r="M17" s="284"/>
      <c r="N17" s="285"/>
      <c r="O17" s="312"/>
      <c r="P17" s="326"/>
      <c r="Q17" s="327"/>
      <c r="R17" s="286"/>
      <c r="S17" s="284"/>
      <c r="T17" s="285"/>
      <c r="U17" s="283"/>
      <c r="V17" s="284"/>
      <c r="W17" s="285"/>
      <c r="X17" s="312"/>
      <c r="Y17" s="326"/>
      <c r="Z17" s="327"/>
      <c r="AA17" s="283"/>
      <c r="AB17" s="284"/>
      <c r="AC17" s="285"/>
      <c r="AD17" s="315">
        <f t="shared" si="0"/>
        <v>0</v>
      </c>
      <c r="AE17" s="316"/>
      <c r="AF17" s="317"/>
    </row>
    <row r="18" spans="1:32" ht="16.5" customHeight="1">
      <c r="A18" s="60"/>
      <c r="B18" s="358" t="s">
        <v>86</v>
      </c>
      <c r="C18" s="359"/>
      <c r="D18" s="359"/>
      <c r="E18" s="359"/>
      <c r="F18" s="359"/>
      <c r="G18" s="359"/>
      <c r="H18" s="359"/>
      <c r="I18" s="359"/>
      <c r="J18" s="359"/>
      <c r="K18" s="359"/>
      <c r="L18" s="286"/>
      <c r="M18" s="284"/>
      <c r="N18" s="285"/>
      <c r="O18" s="312"/>
      <c r="P18" s="326"/>
      <c r="Q18" s="327"/>
      <c r="R18" s="286"/>
      <c r="S18" s="284"/>
      <c r="T18" s="285"/>
      <c r="U18" s="283"/>
      <c r="V18" s="284"/>
      <c r="W18" s="285"/>
      <c r="X18" s="312"/>
      <c r="Y18" s="326"/>
      <c r="Z18" s="327"/>
      <c r="AA18" s="283"/>
      <c r="AB18" s="284"/>
      <c r="AC18" s="285"/>
      <c r="AD18" s="315">
        <f t="shared" si="0"/>
        <v>0</v>
      </c>
      <c r="AE18" s="316"/>
      <c r="AF18" s="317"/>
    </row>
    <row r="19" spans="1:32" ht="16.5" customHeight="1">
      <c r="A19" s="60"/>
      <c r="B19" s="147" t="s">
        <v>87</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9"/>
    </row>
    <row r="20" spans="1:32" ht="16.5" customHeight="1">
      <c r="A20" s="60"/>
      <c r="B20" s="324" t="s">
        <v>88</v>
      </c>
      <c r="C20" s="360"/>
      <c r="D20" s="360"/>
      <c r="E20" s="360"/>
      <c r="F20" s="360"/>
      <c r="G20" s="360"/>
      <c r="H20" s="360"/>
      <c r="I20" s="360"/>
      <c r="J20" s="150"/>
      <c r="K20" s="142"/>
      <c r="L20" s="286"/>
      <c r="M20" s="284"/>
      <c r="N20" s="285"/>
      <c r="O20" s="286"/>
      <c r="P20" s="284"/>
      <c r="Q20" s="285"/>
      <c r="R20" s="286"/>
      <c r="S20" s="284"/>
      <c r="T20" s="285"/>
      <c r="U20" s="283"/>
      <c r="V20" s="284"/>
      <c r="W20" s="285"/>
      <c r="X20" s="286"/>
      <c r="Y20" s="284"/>
      <c r="Z20" s="285"/>
      <c r="AA20" s="283"/>
      <c r="AB20" s="284"/>
      <c r="AC20" s="285"/>
      <c r="AD20" s="315">
        <f>(L20-O20)*1+O20*1.4+(U20-X20)*1+X20*1.4</f>
        <v>0</v>
      </c>
      <c r="AE20" s="316"/>
      <c r="AF20" s="317"/>
    </row>
    <row r="21" spans="1:32" ht="16.5" customHeight="1">
      <c r="A21" s="60"/>
      <c r="B21" s="324" t="s">
        <v>89</v>
      </c>
      <c r="C21" s="360"/>
      <c r="D21" s="360"/>
      <c r="E21" s="360"/>
      <c r="F21" s="360"/>
      <c r="G21" s="360"/>
      <c r="H21" s="360"/>
      <c r="I21" s="360"/>
      <c r="J21" s="150"/>
      <c r="K21" s="142"/>
      <c r="L21" s="286"/>
      <c r="M21" s="284"/>
      <c r="N21" s="285"/>
      <c r="O21" s="286"/>
      <c r="P21" s="284"/>
      <c r="Q21" s="285"/>
      <c r="R21" s="286"/>
      <c r="S21" s="284"/>
      <c r="T21" s="285"/>
      <c r="U21" s="283"/>
      <c r="V21" s="284"/>
      <c r="W21" s="285"/>
      <c r="X21" s="286"/>
      <c r="Y21" s="284"/>
      <c r="Z21" s="285"/>
      <c r="AA21" s="283"/>
      <c r="AB21" s="284"/>
      <c r="AC21" s="285"/>
      <c r="AD21" s="315">
        <f t="shared" ref="AD21:AD23" si="1">(L21-O21)*1+O21*1.4+(U21-X21)*1+X21*1.4</f>
        <v>0</v>
      </c>
      <c r="AE21" s="316"/>
      <c r="AF21" s="317"/>
    </row>
    <row r="22" spans="1:32" ht="16.5" customHeight="1">
      <c r="A22" s="60"/>
      <c r="B22" s="147" t="s">
        <v>90</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9"/>
    </row>
    <row r="23" spans="1:32" ht="22.5" customHeight="1">
      <c r="A23" s="60"/>
      <c r="B23" s="361" t="s">
        <v>169</v>
      </c>
      <c r="C23" s="362"/>
      <c r="D23" s="362"/>
      <c r="E23" s="362"/>
      <c r="F23" s="362"/>
      <c r="G23" s="362"/>
      <c r="H23" s="362"/>
      <c r="I23" s="362"/>
      <c r="J23" s="362"/>
      <c r="K23" s="362"/>
      <c r="L23" s="286"/>
      <c r="M23" s="284"/>
      <c r="N23" s="285"/>
      <c r="O23" s="286"/>
      <c r="P23" s="284"/>
      <c r="Q23" s="285"/>
      <c r="R23" s="286"/>
      <c r="S23" s="284"/>
      <c r="T23" s="285"/>
      <c r="U23" s="283"/>
      <c r="V23" s="284"/>
      <c r="W23" s="285"/>
      <c r="X23" s="286"/>
      <c r="Y23" s="284"/>
      <c r="Z23" s="285"/>
      <c r="AA23" s="283"/>
      <c r="AB23" s="284"/>
      <c r="AC23" s="285"/>
      <c r="AD23" s="315">
        <f t="shared" si="1"/>
        <v>0</v>
      </c>
      <c r="AE23" s="316"/>
      <c r="AF23" s="317"/>
    </row>
    <row r="24" spans="1:32" ht="16.5" customHeight="1">
      <c r="A24" s="60"/>
      <c r="B24" s="324" t="s">
        <v>91</v>
      </c>
      <c r="C24" s="360"/>
      <c r="D24" s="360"/>
      <c r="E24" s="360"/>
      <c r="F24" s="360"/>
      <c r="G24" s="360"/>
      <c r="H24" s="360"/>
      <c r="I24" s="360"/>
      <c r="J24" s="150"/>
      <c r="K24" s="150"/>
      <c r="L24" s="286"/>
      <c r="M24" s="284"/>
      <c r="N24" s="285"/>
      <c r="O24" s="286"/>
      <c r="P24" s="284"/>
      <c r="Q24" s="285"/>
      <c r="R24" s="286"/>
      <c r="S24" s="284"/>
      <c r="T24" s="285"/>
      <c r="U24" s="283"/>
      <c r="V24" s="284"/>
      <c r="W24" s="285"/>
      <c r="X24" s="286"/>
      <c r="Y24" s="284"/>
      <c r="Z24" s="285"/>
      <c r="AA24" s="283"/>
      <c r="AB24" s="284"/>
      <c r="AC24" s="285"/>
      <c r="AD24" s="315">
        <f t="shared" ref="AD24" si="2">(L24-O24)*1+O24*1.4+(U24-X24)*1+X24*1.4</f>
        <v>0</v>
      </c>
      <c r="AE24" s="316"/>
      <c r="AF24" s="317"/>
    </row>
    <row r="25" spans="1:32" ht="16.5" customHeight="1">
      <c r="A25" s="60"/>
      <c r="B25" s="328" t="s">
        <v>318</v>
      </c>
      <c r="C25" s="329"/>
      <c r="D25" s="329"/>
      <c r="E25" s="329"/>
      <c r="F25" s="329"/>
      <c r="G25" s="329"/>
      <c r="H25" s="329"/>
      <c r="I25" s="329"/>
      <c r="J25" s="329"/>
      <c r="K25" s="330"/>
      <c r="L25" s="280"/>
      <c r="M25" s="281"/>
      <c r="N25" s="282"/>
      <c r="O25" s="280"/>
      <c r="P25" s="281"/>
      <c r="Q25" s="282"/>
      <c r="R25" s="280"/>
      <c r="S25" s="281"/>
      <c r="T25" s="282"/>
      <c r="U25" s="283"/>
      <c r="V25" s="284"/>
      <c r="W25" s="285"/>
      <c r="X25" s="286"/>
      <c r="Y25" s="284"/>
      <c r="Z25" s="285"/>
      <c r="AA25" s="283"/>
      <c r="AB25" s="284"/>
      <c r="AC25" s="285"/>
      <c r="AD25" s="302">
        <f>(L25-O25)*1+O25*1.4+(U25-X25)*1+X25*1.4</f>
        <v>0</v>
      </c>
      <c r="AE25" s="303"/>
      <c r="AF25" s="304"/>
    </row>
    <row r="26" spans="1:32" ht="16.5" customHeight="1">
      <c r="A26" s="60"/>
      <c r="B26" s="278" t="s">
        <v>283</v>
      </c>
      <c r="C26" s="279"/>
      <c r="D26" s="279"/>
      <c r="E26" s="279"/>
      <c r="F26" s="279"/>
      <c r="G26" s="279"/>
      <c r="H26" s="279"/>
      <c r="I26" s="279"/>
      <c r="J26" s="150"/>
      <c r="K26" s="150"/>
      <c r="L26" s="286"/>
      <c r="M26" s="284"/>
      <c r="N26" s="285"/>
      <c r="O26" s="286"/>
      <c r="P26" s="284"/>
      <c r="Q26" s="285"/>
      <c r="R26" s="286"/>
      <c r="S26" s="284"/>
      <c r="T26" s="285"/>
      <c r="U26" s="283"/>
      <c r="V26" s="284"/>
      <c r="W26" s="285"/>
      <c r="X26" s="286"/>
      <c r="Y26" s="284"/>
      <c r="Z26" s="285"/>
      <c r="AA26" s="283"/>
      <c r="AB26" s="284"/>
      <c r="AC26" s="285"/>
      <c r="AD26" s="315">
        <f>(L26-O26)*1+O26*1.4+(U26-X26)*1+X26*1.4</f>
        <v>0</v>
      </c>
      <c r="AE26" s="316"/>
      <c r="AF26" s="317"/>
    </row>
    <row r="27" spans="1:32" ht="16.5" customHeight="1">
      <c r="A27" s="60"/>
      <c r="B27" s="147" t="s">
        <v>92</v>
      </c>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9"/>
    </row>
    <row r="28" spans="1:32" ht="16.5" customHeight="1">
      <c r="A28" s="60"/>
      <c r="B28" s="324" t="s">
        <v>93</v>
      </c>
      <c r="C28" s="360"/>
      <c r="D28" s="360"/>
      <c r="E28" s="360"/>
      <c r="F28" s="360"/>
      <c r="G28" s="360"/>
      <c r="H28" s="360"/>
      <c r="I28" s="360"/>
      <c r="J28" s="150"/>
      <c r="K28" s="150"/>
      <c r="L28" s="286"/>
      <c r="M28" s="284"/>
      <c r="N28" s="285"/>
      <c r="O28" s="312"/>
      <c r="P28" s="313"/>
      <c r="Q28" s="314"/>
      <c r="R28" s="286"/>
      <c r="S28" s="284"/>
      <c r="T28" s="285"/>
      <c r="U28" s="283"/>
      <c r="V28" s="284"/>
      <c r="W28" s="285"/>
      <c r="X28" s="312"/>
      <c r="Y28" s="313"/>
      <c r="Z28" s="314"/>
      <c r="AA28" s="283"/>
      <c r="AB28" s="284"/>
      <c r="AC28" s="285"/>
      <c r="AD28" s="315">
        <f t="shared" ref="AD28:AD30" si="3">L28+U28</f>
        <v>0</v>
      </c>
      <c r="AE28" s="316"/>
      <c r="AF28" s="317"/>
    </row>
    <row r="29" spans="1:32" ht="16.5" customHeight="1">
      <c r="A29" s="60"/>
      <c r="B29" s="324" t="s">
        <v>94</v>
      </c>
      <c r="C29" s="325"/>
      <c r="D29" s="325"/>
      <c r="E29" s="325"/>
      <c r="F29" s="325"/>
      <c r="G29" s="325"/>
      <c r="H29" s="325"/>
      <c r="I29" s="325"/>
      <c r="J29" s="325"/>
      <c r="K29" s="325"/>
      <c r="L29" s="280"/>
      <c r="M29" s="281"/>
      <c r="N29" s="282"/>
      <c r="O29" s="312"/>
      <c r="P29" s="313"/>
      <c r="Q29" s="314"/>
      <c r="R29" s="280"/>
      <c r="S29" s="281"/>
      <c r="T29" s="282"/>
      <c r="U29" s="280"/>
      <c r="V29" s="281"/>
      <c r="W29" s="282"/>
      <c r="X29" s="312"/>
      <c r="Y29" s="313"/>
      <c r="Z29" s="314"/>
      <c r="AA29" s="283"/>
      <c r="AB29" s="284"/>
      <c r="AC29" s="285"/>
      <c r="AD29" s="315">
        <f t="shared" si="3"/>
        <v>0</v>
      </c>
      <c r="AE29" s="316"/>
      <c r="AF29" s="317"/>
    </row>
    <row r="30" spans="1:32" ht="16.5" customHeight="1">
      <c r="A30" s="60"/>
      <c r="B30" s="324" t="s">
        <v>95</v>
      </c>
      <c r="C30" s="360"/>
      <c r="D30" s="360"/>
      <c r="E30" s="360"/>
      <c r="F30" s="360"/>
      <c r="G30" s="360"/>
      <c r="H30" s="360"/>
      <c r="I30" s="360"/>
      <c r="J30" s="150"/>
      <c r="K30" s="150"/>
      <c r="L30" s="286"/>
      <c r="M30" s="284"/>
      <c r="N30" s="285"/>
      <c r="O30" s="312"/>
      <c r="P30" s="313"/>
      <c r="Q30" s="314"/>
      <c r="R30" s="286"/>
      <c r="S30" s="284"/>
      <c r="T30" s="285"/>
      <c r="U30" s="283"/>
      <c r="V30" s="284"/>
      <c r="W30" s="285"/>
      <c r="X30" s="312"/>
      <c r="Y30" s="313"/>
      <c r="Z30" s="314"/>
      <c r="AA30" s="283"/>
      <c r="AB30" s="284"/>
      <c r="AC30" s="285"/>
      <c r="AD30" s="315">
        <f t="shared" si="3"/>
        <v>0</v>
      </c>
      <c r="AE30" s="316"/>
      <c r="AF30" s="317"/>
    </row>
    <row r="31" spans="1:32" ht="16.5" customHeight="1">
      <c r="A31" s="60"/>
      <c r="B31" s="147" t="s">
        <v>96</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2" ht="16.5" customHeight="1">
      <c r="A32" s="60"/>
      <c r="B32" s="324" t="s">
        <v>97</v>
      </c>
      <c r="C32" s="360"/>
      <c r="D32" s="360"/>
      <c r="E32" s="360"/>
      <c r="F32" s="360"/>
      <c r="G32" s="360"/>
      <c r="H32" s="360"/>
      <c r="I32" s="360"/>
      <c r="J32" s="150"/>
      <c r="K32" s="142"/>
      <c r="L32" s="286"/>
      <c r="M32" s="310"/>
      <c r="N32" s="311"/>
      <c r="O32" s="312"/>
      <c r="P32" s="313"/>
      <c r="Q32" s="314"/>
      <c r="R32" s="286"/>
      <c r="S32" s="284"/>
      <c r="T32" s="285"/>
      <c r="U32" s="286"/>
      <c r="V32" s="310"/>
      <c r="W32" s="311"/>
      <c r="X32" s="312"/>
      <c r="Y32" s="313"/>
      <c r="Z32" s="314"/>
      <c r="AA32" s="283"/>
      <c r="AB32" s="284"/>
      <c r="AC32" s="285"/>
      <c r="AD32" s="315">
        <f t="shared" ref="AD32:AD35" si="4">IF(L32+U32="",0,MAX(MIN(5,L32+U32),0))</f>
        <v>0</v>
      </c>
      <c r="AE32" s="316"/>
      <c r="AF32" s="317"/>
    </row>
    <row r="33" spans="1:32" ht="16.5" customHeight="1">
      <c r="A33" s="60"/>
      <c r="B33" s="324" t="s">
        <v>170</v>
      </c>
      <c r="C33" s="325"/>
      <c r="D33" s="325"/>
      <c r="E33" s="325"/>
      <c r="F33" s="325"/>
      <c r="G33" s="325"/>
      <c r="H33" s="325"/>
      <c r="I33" s="325"/>
      <c r="J33" s="146"/>
      <c r="K33" s="142"/>
      <c r="L33" s="286"/>
      <c r="M33" s="310"/>
      <c r="N33" s="311"/>
      <c r="O33" s="312"/>
      <c r="P33" s="313"/>
      <c r="Q33" s="314"/>
      <c r="R33" s="286"/>
      <c r="S33" s="284"/>
      <c r="T33" s="285"/>
      <c r="U33" s="286"/>
      <c r="V33" s="310"/>
      <c r="W33" s="311"/>
      <c r="X33" s="312"/>
      <c r="Y33" s="313"/>
      <c r="Z33" s="314"/>
      <c r="AA33" s="283"/>
      <c r="AB33" s="284"/>
      <c r="AC33" s="285"/>
      <c r="AD33" s="315">
        <f t="shared" si="4"/>
        <v>0</v>
      </c>
      <c r="AE33" s="316"/>
      <c r="AF33" s="317"/>
    </row>
    <row r="34" spans="1:32" ht="16.5" customHeight="1">
      <c r="A34" s="60"/>
      <c r="B34" s="324" t="s">
        <v>171</v>
      </c>
      <c r="C34" s="325"/>
      <c r="D34" s="325"/>
      <c r="E34" s="325"/>
      <c r="F34" s="325"/>
      <c r="G34" s="325"/>
      <c r="H34" s="325"/>
      <c r="I34" s="325"/>
      <c r="J34" s="146"/>
      <c r="K34" s="142"/>
      <c r="L34" s="286"/>
      <c r="M34" s="310"/>
      <c r="N34" s="311"/>
      <c r="O34" s="312"/>
      <c r="P34" s="313"/>
      <c r="Q34" s="314"/>
      <c r="R34" s="286"/>
      <c r="S34" s="284"/>
      <c r="T34" s="285"/>
      <c r="U34" s="286"/>
      <c r="V34" s="310"/>
      <c r="W34" s="311"/>
      <c r="X34" s="312"/>
      <c r="Y34" s="313"/>
      <c r="Z34" s="314"/>
      <c r="AA34" s="283"/>
      <c r="AB34" s="284"/>
      <c r="AC34" s="285"/>
      <c r="AD34" s="315">
        <f t="shared" si="4"/>
        <v>0</v>
      </c>
      <c r="AE34" s="316"/>
      <c r="AF34" s="317"/>
    </row>
    <row r="35" spans="1:32" ht="16.5" customHeight="1">
      <c r="A35" s="60"/>
      <c r="B35" s="324" t="s">
        <v>172</v>
      </c>
      <c r="C35" s="325"/>
      <c r="D35" s="325"/>
      <c r="E35" s="325"/>
      <c r="F35" s="325"/>
      <c r="G35" s="325"/>
      <c r="H35" s="325"/>
      <c r="I35" s="325"/>
      <c r="J35" s="146"/>
      <c r="K35" s="142"/>
      <c r="L35" s="286"/>
      <c r="M35" s="310"/>
      <c r="N35" s="311"/>
      <c r="O35" s="312"/>
      <c r="P35" s="313"/>
      <c r="Q35" s="314"/>
      <c r="R35" s="286"/>
      <c r="S35" s="284"/>
      <c r="T35" s="285"/>
      <c r="U35" s="286"/>
      <c r="V35" s="310"/>
      <c r="W35" s="311"/>
      <c r="X35" s="312"/>
      <c r="Y35" s="313"/>
      <c r="Z35" s="314"/>
      <c r="AA35" s="283"/>
      <c r="AB35" s="284"/>
      <c r="AC35" s="285"/>
      <c r="AD35" s="315">
        <f t="shared" si="4"/>
        <v>0</v>
      </c>
      <c r="AE35" s="316"/>
      <c r="AF35" s="317"/>
    </row>
    <row r="36" spans="1:32" ht="16.5" customHeight="1">
      <c r="A36" s="60"/>
      <c r="B36" s="143" t="s">
        <v>98</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5"/>
    </row>
    <row r="37" spans="1:32" ht="16.5" customHeight="1">
      <c r="A37" s="60"/>
      <c r="B37" s="363" t="s">
        <v>99</v>
      </c>
      <c r="C37" s="364"/>
      <c r="D37" s="364"/>
      <c r="E37" s="364"/>
      <c r="F37" s="364"/>
      <c r="G37" s="364"/>
      <c r="H37" s="364"/>
      <c r="I37" s="364"/>
      <c r="J37" s="151"/>
      <c r="K37" s="152"/>
      <c r="L37" s="286"/>
      <c r="M37" s="310"/>
      <c r="N37" s="311"/>
      <c r="O37" s="312"/>
      <c r="P37" s="313"/>
      <c r="Q37" s="314"/>
      <c r="R37" s="286"/>
      <c r="S37" s="284"/>
      <c r="T37" s="285"/>
      <c r="U37" s="286"/>
      <c r="V37" s="310"/>
      <c r="W37" s="311"/>
      <c r="X37" s="312"/>
      <c r="Y37" s="313"/>
      <c r="Z37" s="314"/>
      <c r="AA37" s="283"/>
      <c r="AB37" s="284"/>
      <c r="AC37" s="285"/>
      <c r="AD37" s="315">
        <f t="shared" ref="AD37:AD44" si="5">IF(L37+U37="",0,MAX(MIN(5,L37+U37),0))</f>
        <v>0</v>
      </c>
      <c r="AE37" s="316"/>
      <c r="AF37" s="317"/>
    </row>
    <row r="38" spans="1:32" ht="16.5" customHeight="1">
      <c r="A38" s="60"/>
      <c r="B38" s="363" t="s">
        <v>173</v>
      </c>
      <c r="C38" s="364"/>
      <c r="D38" s="364"/>
      <c r="E38" s="364"/>
      <c r="F38" s="364"/>
      <c r="G38" s="364"/>
      <c r="H38" s="364"/>
      <c r="I38" s="364"/>
      <c r="J38" s="151"/>
      <c r="K38" s="152"/>
      <c r="L38" s="286"/>
      <c r="M38" s="310"/>
      <c r="N38" s="311"/>
      <c r="O38" s="312"/>
      <c r="P38" s="313"/>
      <c r="Q38" s="314"/>
      <c r="R38" s="286"/>
      <c r="S38" s="284"/>
      <c r="T38" s="285"/>
      <c r="U38" s="286"/>
      <c r="V38" s="310"/>
      <c r="W38" s="311"/>
      <c r="X38" s="312"/>
      <c r="Y38" s="313"/>
      <c r="Z38" s="314"/>
      <c r="AA38" s="283"/>
      <c r="AB38" s="284"/>
      <c r="AC38" s="285"/>
      <c r="AD38" s="315">
        <f t="shared" si="5"/>
        <v>0</v>
      </c>
      <c r="AE38" s="316"/>
      <c r="AF38" s="317"/>
    </row>
    <row r="39" spans="1:32" ht="16.5" customHeight="1">
      <c r="A39" s="60"/>
      <c r="B39" s="363" t="s">
        <v>174</v>
      </c>
      <c r="C39" s="364"/>
      <c r="D39" s="364"/>
      <c r="E39" s="364"/>
      <c r="F39" s="364"/>
      <c r="G39" s="364"/>
      <c r="H39" s="364"/>
      <c r="I39" s="364"/>
      <c r="J39" s="151"/>
      <c r="K39" s="152"/>
      <c r="L39" s="286"/>
      <c r="M39" s="310"/>
      <c r="N39" s="311"/>
      <c r="O39" s="312"/>
      <c r="P39" s="313"/>
      <c r="Q39" s="314"/>
      <c r="R39" s="286"/>
      <c r="S39" s="284"/>
      <c r="T39" s="285"/>
      <c r="U39" s="286"/>
      <c r="V39" s="310"/>
      <c r="W39" s="311"/>
      <c r="X39" s="312"/>
      <c r="Y39" s="313"/>
      <c r="Z39" s="314"/>
      <c r="AA39" s="283"/>
      <c r="AB39" s="284"/>
      <c r="AC39" s="285"/>
      <c r="AD39" s="315">
        <f t="shared" si="5"/>
        <v>0</v>
      </c>
      <c r="AE39" s="316"/>
      <c r="AF39" s="317"/>
    </row>
    <row r="40" spans="1:32" ht="16.5" customHeight="1">
      <c r="A40" s="60"/>
      <c r="B40" s="363" t="s">
        <v>175</v>
      </c>
      <c r="C40" s="364"/>
      <c r="D40" s="364"/>
      <c r="E40" s="364"/>
      <c r="F40" s="364"/>
      <c r="G40" s="364"/>
      <c r="H40" s="364"/>
      <c r="I40" s="364"/>
      <c r="J40" s="364"/>
      <c r="K40" s="364"/>
      <c r="L40" s="286"/>
      <c r="M40" s="310"/>
      <c r="N40" s="311"/>
      <c r="O40" s="312"/>
      <c r="P40" s="313"/>
      <c r="Q40" s="314"/>
      <c r="R40" s="286"/>
      <c r="S40" s="284"/>
      <c r="T40" s="285"/>
      <c r="U40" s="286"/>
      <c r="V40" s="310"/>
      <c r="W40" s="311"/>
      <c r="X40" s="312"/>
      <c r="Y40" s="313"/>
      <c r="Z40" s="314"/>
      <c r="AA40" s="283"/>
      <c r="AB40" s="284"/>
      <c r="AC40" s="285"/>
      <c r="AD40" s="315">
        <f t="shared" si="5"/>
        <v>0</v>
      </c>
      <c r="AE40" s="316"/>
      <c r="AF40" s="317"/>
    </row>
    <row r="41" spans="1:32" ht="16.5" customHeight="1">
      <c r="A41" s="60"/>
      <c r="B41" s="363" t="s">
        <v>176</v>
      </c>
      <c r="C41" s="364"/>
      <c r="D41" s="364"/>
      <c r="E41" s="364"/>
      <c r="F41" s="364"/>
      <c r="G41" s="364"/>
      <c r="H41" s="364"/>
      <c r="I41" s="364"/>
      <c r="J41" s="151"/>
      <c r="K41" s="152"/>
      <c r="L41" s="286"/>
      <c r="M41" s="310"/>
      <c r="N41" s="311"/>
      <c r="O41" s="312"/>
      <c r="P41" s="313"/>
      <c r="Q41" s="314"/>
      <c r="R41" s="286"/>
      <c r="S41" s="284"/>
      <c r="T41" s="285"/>
      <c r="U41" s="286"/>
      <c r="V41" s="310"/>
      <c r="W41" s="311"/>
      <c r="X41" s="312"/>
      <c r="Y41" s="313"/>
      <c r="Z41" s="314"/>
      <c r="AA41" s="283"/>
      <c r="AB41" s="284"/>
      <c r="AC41" s="285"/>
      <c r="AD41" s="315">
        <f t="shared" si="5"/>
        <v>0</v>
      </c>
      <c r="AE41" s="316"/>
      <c r="AF41" s="317"/>
    </row>
    <row r="42" spans="1:32" ht="16.5" customHeight="1">
      <c r="A42" s="60"/>
      <c r="B42" s="363" t="s">
        <v>177</v>
      </c>
      <c r="C42" s="364"/>
      <c r="D42" s="364"/>
      <c r="E42" s="364"/>
      <c r="F42" s="364"/>
      <c r="G42" s="364"/>
      <c r="H42" s="364"/>
      <c r="I42" s="364"/>
      <c r="J42" s="151"/>
      <c r="K42" s="152"/>
      <c r="L42" s="286"/>
      <c r="M42" s="310"/>
      <c r="N42" s="311"/>
      <c r="O42" s="312"/>
      <c r="P42" s="313"/>
      <c r="Q42" s="314"/>
      <c r="R42" s="286"/>
      <c r="S42" s="284"/>
      <c r="T42" s="285"/>
      <c r="U42" s="286"/>
      <c r="V42" s="310"/>
      <c r="W42" s="311"/>
      <c r="X42" s="312"/>
      <c r="Y42" s="313"/>
      <c r="Z42" s="314"/>
      <c r="AA42" s="283"/>
      <c r="AB42" s="284"/>
      <c r="AC42" s="285"/>
      <c r="AD42" s="315">
        <f t="shared" si="5"/>
        <v>0</v>
      </c>
      <c r="AE42" s="316"/>
      <c r="AF42" s="317"/>
    </row>
    <row r="43" spans="1:32" ht="16.5" customHeight="1">
      <c r="A43" s="60"/>
      <c r="B43" s="363" t="s">
        <v>178</v>
      </c>
      <c r="C43" s="364"/>
      <c r="D43" s="364"/>
      <c r="E43" s="364"/>
      <c r="F43" s="364"/>
      <c r="G43" s="364"/>
      <c r="H43" s="364"/>
      <c r="I43" s="364"/>
      <c r="J43" s="151"/>
      <c r="K43" s="152"/>
      <c r="L43" s="286"/>
      <c r="M43" s="310"/>
      <c r="N43" s="311"/>
      <c r="O43" s="312"/>
      <c r="P43" s="313"/>
      <c r="Q43" s="314"/>
      <c r="R43" s="286"/>
      <c r="S43" s="284"/>
      <c r="T43" s="285"/>
      <c r="U43" s="286"/>
      <c r="V43" s="310"/>
      <c r="W43" s="311"/>
      <c r="X43" s="312"/>
      <c r="Y43" s="313"/>
      <c r="Z43" s="314"/>
      <c r="AA43" s="283"/>
      <c r="AB43" s="284"/>
      <c r="AC43" s="285"/>
      <c r="AD43" s="315">
        <f t="shared" si="5"/>
        <v>0</v>
      </c>
      <c r="AE43" s="316"/>
      <c r="AF43" s="317"/>
    </row>
    <row r="44" spans="1:32" ht="16.5" customHeight="1">
      <c r="A44" s="60"/>
      <c r="B44" s="308" t="s">
        <v>179</v>
      </c>
      <c r="C44" s="309"/>
      <c r="D44" s="309"/>
      <c r="E44" s="309"/>
      <c r="F44" s="309"/>
      <c r="G44" s="309"/>
      <c r="H44" s="309"/>
      <c r="I44" s="309"/>
      <c r="J44" s="309"/>
      <c r="K44" s="309"/>
      <c r="L44" s="286"/>
      <c r="M44" s="310"/>
      <c r="N44" s="311"/>
      <c r="O44" s="312"/>
      <c r="P44" s="313"/>
      <c r="Q44" s="314"/>
      <c r="R44" s="286"/>
      <c r="S44" s="284"/>
      <c r="T44" s="285"/>
      <c r="U44" s="286"/>
      <c r="V44" s="310"/>
      <c r="W44" s="311"/>
      <c r="X44" s="312"/>
      <c r="Y44" s="313"/>
      <c r="Z44" s="314"/>
      <c r="AA44" s="283"/>
      <c r="AB44" s="284"/>
      <c r="AC44" s="285"/>
      <c r="AD44" s="315">
        <f t="shared" si="5"/>
        <v>0</v>
      </c>
      <c r="AE44" s="316"/>
      <c r="AF44" s="317"/>
    </row>
    <row r="45" spans="1:32" ht="11.1" customHeight="1">
      <c r="A45" s="60"/>
      <c r="B45" s="318" t="s">
        <v>305</v>
      </c>
      <c r="C45" s="319"/>
      <c r="D45" s="319"/>
      <c r="E45" s="319"/>
      <c r="F45" s="319"/>
      <c r="G45" s="319"/>
      <c r="H45" s="319"/>
      <c r="I45" s="319"/>
      <c r="J45" s="319"/>
      <c r="K45" s="320"/>
      <c r="L45" s="280"/>
      <c r="M45" s="281"/>
      <c r="N45" s="282"/>
      <c r="O45" s="290"/>
      <c r="P45" s="291"/>
      <c r="Q45" s="292"/>
      <c r="R45" s="280"/>
      <c r="S45" s="281"/>
      <c r="T45" s="282"/>
      <c r="U45" s="280"/>
      <c r="V45" s="281"/>
      <c r="W45" s="282"/>
      <c r="X45" s="290"/>
      <c r="Y45" s="291"/>
      <c r="Z45" s="292"/>
      <c r="AA45" s="296"/>
      <c r="AB45" s="297"/>
      <c r="AC45" s="298"/>
      <c r="AD45" s="302">
        <f>IF(L45+U45="",0,MAX(MIN(5,L45+U45),0))</f>
        <v>0</v>
      </c>
      <c r="AE45" s="303"/>
      <c r="AF45" s="304"/>
    </row>
    <row r="46" spans="1:32" ht="11.1" customHeight="1">
      <c r="A46" s="60"/>
      <c r="B46" s="321" t="s">
        <v>306</v>
      </c>
      <c r="C46" s="322"/>
      <c r="D46" s="322"/>
      <c r="E46" s="322"/>
      <c r="F46" s="322"/>
      <c r="G46" s="322"/>
      <c r="H46" s="322"/>
      <c r="I46" s="322"/>
      <c r="J46" s="322"/>
      <c r="K46" s="323"/>
      <c r="L46" s="287"/>
      <c r="M46" s="288"/>
      <c r="N46" s="289"/>
      <c r="O46" s="293"/>
      <c r="P46" s="294"/>
      <c r="Q46" s="295"/>
      <c r="R46" s="287"/>
      <c r="S46" s="288"/>
      <c r="T46" s="289"/>
      <c r="U46" s="287"/>
      <c r="V46" s="288"/>
      <c r="W46" s="289"/>
      <c r="X46" s="293"/>
      <c r="Y46" s="294"/>
      <c r="Z46" s="295"/>
      <c r="AA46" s="299"/>
      <c r="AB46" s="300"/>
      <c r="AC46" s="301"/>
      <c r="AD46" s="305"/>
      <c r="AE46" s="306"/>
      <c r="AF46" s="307"/>
    </row>
    <row r="47" spans="1:32" ht="16.5" customHeight="1">
      <c r="A47" s="60"/>
      <c r="B47" s="143" t="s">
        <v>284</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5"/>
    </row>
    <row r="48" spans="1:32" ht="16.5" customHeight="1">
      <c r="A48" s="60"/>
      <c r="B48" s="308" t="s">
        <v>286</v>
      </c>
      <c r="C48" s="309"/>
      <c r="D48" s="309"/>
      <c r="E48" s="309"/>
      <c r="F48" s="309"/>
      <c r="G48" s="309"/>
      <c r="H48" s="309"/>
      <c r="I48" s="309"/>
      <c r="J48" s="309"/>
      <c r="K48" s="309"/>
      <c r="L48" s="286"/>
      <c r="M48" s="310"/>
      <c r="N48" s="311"/>
      <c r="O48" s="312"/>
      <c r="P48" s="313"/>
      <c r="Q48" s="314"/>
      <c r="R48" s="286"/>
      <c r="S48" s="284"/>
      <c r="T48" s="285"/>
      <c r="U48" s="286"/>
      <c r="V48" s="310"/>
      <c r="W48" s="311"/>
      <c r="X48" s="312"/>
      <c r="Y48" s="313"/>
      <c r="Z48" s="314"/>
      <c r="AA48" s="283"/>
      <c r="AB48" s="284"/>
      <c r="AC48" s="285"/>
      <c r="AD48" s="315">
        <f>IF(L48+U48="",0,MAX(MIN(5,L48+U48),0))</f>
        <v>0</v>
      </c>
      <c r="AE48" s="316"/>
      <c r="AF48" s="317"/>
    </row>
    <row r="49" spans="1:35" ht="16.5" customHeight="1">
      <c r="A49" s="60"/>
      <c r="B49" s="373" t="s">
        <v>285</v>
      </c>
      <c r="C49" s="374"/>
      <c r="D49" s="374"/>
      <c r="E49" s="374"/>
      <c r="F49" s="374"/>
      <c r="G49" s="374"/>
      <c r="H49" s="374"/>
      <c r="I49" s="374"/>
      <c r="J49" s="374"/>
      <c r="K49" s="374"/>
      <c r="L49" s="286"/>
      <c r="M49" s="284"/>
      <c r="N49" s="285"/>
      <c r="O49" s="312"/>
      <c r="P49" s="313"/>
      <c r="Q49" s="314"/>
      <c r="R49" s="286"/>
      <c r="S49" s="284"/>
      <c r="T49" s="285"/>
      <c r="U49" s="286"/>
      <c r="V49" s="284"/>
      <c r="W49" s="285"/>
      <c r="X49" s="312"/>
      <c r="Y49" s="313"/>
      <c r="Z49" s="314"/>
      <c r="AA49" s="283"/>
      <c r="AB49" s="284"/>
      <c r="AC49" s="285"/>
      <c r="AD49" s="315">
        <f>L49+U49</f>
        <v>0</v>
      </c>
      <c r="AE49" s="316"/>
      <c r="AF49" s="317"/>
    </row>
    <row r="50" spans="1:35" ht="16.5" customHeight="1">
      <c r="A50" s="60"/>
      <c r="B50" s="366" t="s">
        <v>100</v>
      </c>
      <c r="C50" s="367"/>
      <c r="D50" s="367"/>
      <c r="E50" s="367"/>
      <c r="F50" s="367"/>
      <c r="G50" s="367"/>
      <c r="H50" s="367"/>
      <c r="I50" s="367"/>
      <c r="J50" s="367"/>
      <c r="K50" s="367"/>
      <c r="L50" s="368">
        <f>SUM(L13:N18,L20:N21,L23:N26,L28:N30,L32:N35,L37:N46,L48:N49)</f>
        <v>0</v>
      </c>
      <c r="M50" s="369"/>
      <c r="N50" s="370"/>
      <c r="O50" s="365">
        <f>SUM(O20:Q21,O23:Q26)</f>
        <v>0</v>
      </c>
      <c r="P50" s="316"/>
      <c r="Q50" s="317"/>
      <c r="R50" s="365"/>
      <c r="S50" s="371"/>
      <c r="T50" s="372"/>
      <c r="U50" s="368">
        <f>SUM(U13:W18,U20:W21,U23:W26,U28:W30,U32:W35,U37:W46,U48:W49)</f>
        <v>0</v>
      </c>
      <c r="V50" s="369"/>
      <c r="W50" s="370"/>
      <c r="X50" s="365">
        <f>SUM(X20:Z21,X23:Z26)</f>
        <v>0</v>
      </c>
      <c r="Y50" s="316"/>
      <c r="Z50" s="317"/>
      <c r="AA50" s="365"/>
      <c r="AB50" s="316"/>
      <c r="AC50" s="317"/>
      <c r="AD50" s="315">
        <f>SUM(AD13:AF18,AD20:AF21,AD23:AF26,AD28:AF30,AD32:AF35,AD37:AF46,AD48:AF49)</f>
        <v>0</v>
      </c>
      <c r="AE50" s="316"/>
      <c r="AF50" s="317"/>
      <c r="AG50"/>
      <c r="AH50"/>
      <c r="AI50"/>
    </row>
    <row r="51" spans="1:35" ht="16.5" customHeight="1">
      <c r="A51" s="60"/>
      <c r="B51" s="60"/>
      <c r="C51" s="60"/>
      <c r="D51" s="60"/>
      <c r="E51" s="60"/>
      <c r="F51" s="60"/>
      <c r="G51" s="60"/>
      <c r="H51" s="60"/>
      <c r="I51" s="60"/>
      <c r="J51" s="60"/>
      <c r="K51" s="60"/>
      <c r="L51" s="154" t="s">
        <v>277</v>
      </c>
      <c r="M51" s="155"/>
      <c r="N51" s="155"/>
      <c r="O51" s="155"/>
      <c r="P51" s="155"/>
      <c r="Q51" s="155"/>
      <c r="R51" s="155"/>
      <c r="S51" s="155"/>
      <c r="T51" s="155"/>
      <c r="U51" s="155"/>
      <c r="V51" s="22"/>
      <c r="W51" s="22"/>
      <c r="X51" s="22"/>
      <c r="Y51" s="22"/>
      <c r="AA51" s="156"/>
      <c r="AB51" s="156"/>
      <c r="AC51" s="156"/>
      <c r="AD51" s="156"/>
      <c r="AE51" s="22"/>
      <c r="AF51" s="22"/>
      <c r="AG51"/>
      <c r="AH51"/>
      <c r="AI51"/>
    </row>
    <row r="52" spans="1:35" ht="16.5" customHeight="1">
      <c r="A52" s="60"/>
      <c r="B52" s="60"/>
      <c r="C52" s="60"/>
      <c r="D52" s="60"/>
      <c r="E52" s="60"/>
      <c r="F52" s="60"/>
      <c r="G52" s="60"/>
      <c r="H52" s="60"/>
      <c r="I52" s="60"/>
      <c r="J52" s="60"/>
      <c r="K52" s="60"/>
      <c r="L52" s="157"/>
      <c r="M52" s="60"/>
      <c r="N52" s="60"/>
      <c r="O52" s="60"/>
      <c r="P52" s="60"/>
      <c r="Q52" s="60"/>
      <c r="R52" s="60"/>
      <c r="S52" s="60"/>
      <c r="U52" s="157" t="str">
        <f>IF(V50&gt;5,"( )内が5例を超えています","")</f>
        <v/>
      </c>
    </row>
    <row r="53" spans="1:35" ht="16.5" customHeight="1">
      <c r="A53" s="1"/>
      <c r="B53" s="1"/>
      <c r="C53" s="1"/>
      <c r="D53" s="1"/>
      <c r="E53" s="1"/>
      <c r="F53" s="1"/>
      <c r="G53" s="1"/>
      <c r="H53" s="1"/>
      <c r="I53" s="1"/>
      <c r="J53" s="1"/>
      <c r="K53" s="1"/>
      <c r="L53" s="1"/>
      <c r="M53" s="1"/>
      <c r="N53" s="1"/>
      <c r="O53" s="1"/>
      <c r="P53" s="1"/>
      <c r="Q53" s="1"/>
      <c r="R53" s="1"/>
      <c r="S53" s="1"/>
    </row>
    <row r="54" spans="1:35" ht="16.5" customHeight="1">
      <c r="A54" s="1"/>
      <c r="B54" s="1"/>
      <c r="C54" s="1"/>
      <c r="D54" s="1"/>
      <c r="E54" s="1"/>
      <c r="F54" s="1"/>
      <c r="G54" s="1"/>
      <c r="H54" s="1"/>
      <c r="I54" s="1"/>
      <c r="J54" s="1"/>
      <c r="K54" s="1"/>
      <c r="L54" s="1"/>
      <c r="M54" s="1"/>
      <c r="N54" s="1"/>
      <c r="O54" s="1"/>
      <c r="P54" s="1"/>
      <c r="Q54" s="1"/>
      <c r="R54" s="1"/>
      <c r="S54" s="1"/>
    </row>
  </sheetData>
  <sheetProtection algorithmName="SHA-512" hashValue="uDX2Na8A3Rlm9wfmeG2hCg+PeZ0gaLs8jIqV5J9lQPE5M3UIQ/l/GyMwOcAkZxXt/XBFUmj0b74Ef3JsqcSt2g==" saltValue="0fZ5CP3IrSFI9ciQk5SqsQ==" spinCount="100000" sheet="1" objects="1" scenarios="1"/>
  <mergeCells count="263">
    <mergeCell ref="AA50:AC50"/>
    <mergeCell ref="AD50:AF50"/>
    <mergeCell ref="B50:K50"/>
    <mergeCell ref="L50:N50"/>
    <mergeCell ref="O50:Q50"/>
    <mergeCell ref="R50:T50"/>
    <mergeCell ref="U50:W50"/>
    <mergeCell ref="X50:Z50"/>
    <mergeCell ref="AA44:AC44"/>
    <mergeCell ref="AD44:AF44"/>
    <mergeCell ref="B49:K49"/>
    <mergeCell ref="L49:N49"/>
    <mergeCell ref="O49:Q49"/>
    <mergeCell ref="R49:T49"/>
    <mergeCell ref="U49:W49"/>
    <mergeCell ref="X49:Z49"/>
    <mergeCell ref="AA49:AC49"/>
    <mergeCell ref="AD49:AF49"/>
    <mergeCell ref="B44:K44"/>
    <mergeCell ref="L44:N44"/>
    <mergeCell ref="O44:Q44"/>
    <mergeCell ref="R44:T44"/>
    <mergeCell ref="U44:W44"/>
    <mergeCell ref="X44:Z44"/>
    <mergeCell ref="AA42:AC42"/>
    <mergeCell ref="AD42:AF42"/>
    <mergeCell ref="B43:I43"/>
    <mergeCell ref="L43:N43"/>
    <mergeCell ref="O43:Q43"/>
    <mergeCell ref="R43:T43"/>
    <mergeCell ref="U43:W43"/>
    <mergeCell ref="X43:Z43"/>
    <mergeCell ref="AA43:AC43"/>
    <mergeCell ref="AD43:AF43"/>
    <mergeCell ref="B42:I42"/>
    <mergeCell ref="L42:N42"/>
    <mergeCell ref="O42:Q42"/>
    <mergeCell ref="R42:T42"/>
    <mergeCell ref="U42:W42"/>
    <mergeCell ref="X42:Z42"/>
    <mergeCell ref="AA40:AC40"/>
    <mergeCell ref="AD40:AF40"/>
    <mergeCell ref="B41:I41"/>
    <mergeCell ref="L41:N41"/>
    <mergeCell ref="O41:Q41"/>
    <mergeCell ref="R41:T41"/>
    <mergeCell ref="U41:W41"/>
    <mergeCell ref="X41:Z41"/>
    <mergeCell ref="AA41:AC41"/>
    <mergeCell ref="AD41:AF41"/>
    <mergeCell ref="B40:K40"/>
    <mergeCell ref="L40:N40"/>
    <mergeCell ref="O40:Q40"/>
    <mergeCell ref="R40:T40"/>
    <mergeCell ref="U40:W40"/>
    <mergeCell ref="X40:Z40"/>
    <mergeCell ref="AA38:AC38"/>
    <mergeCell ref="AD38:AF38"/>
    <mergeCell ref="B39:I39"/>
    <mergeCell ref="L39:N39"/>
    <mergeCell ref="O39:Q39"/>
    <mergeCell ref="R39:T39"/>
    <mergeCell ref="U39:W39"/>
    <mergeCell ref="X39:Z39"/>
    <mergeCell ref="AA39:AC39"/>
    <mergeCell ref="AD39:AF39"/>
    <mergeCell ref="B38:I38"/>
    <mergeCell ref="L38:N38"/>
    <mergeCell ref="O38:Q38"/>
    <mergeCell ref="R38:T38"/>
    <mergeCell ref="U38:W38"/>
    <mergeCell ref="X38:Z38"/>
    <mergeCell ref="AA35:AC35"/>
    <mergeCell ref="AD35:AF35"/>
    <mergeCell ref="B37:I37"/>
    <mergeCell ref="L37:N37"/>
    <mergeCell ref="O37:Q37"/>
    <mergeCell ref="R37:T37"/>
    <mergeCell ref="U37:W37"/>
    <mergeCell ref="X37:Z37"/>
    <mergeCell ref="AA37:AC37"/>
    <mergeCell ref="AD37:AF37"/>
    <mergeCell ref="B35:I35"/>
    <mergeCell ref="L35:N35"/>
    <mergeCell ref="O35:Q35"/>
    <mergeCell ref="R35:T35"/>
    <mergeCell ref="U35:W35"/>
    <mergeCell ref="X35:Z35"/>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0:AC30"/>
    <mergeCell ref="AD30:AF30"/>
    <mergeCell ref="B30:I30"/>
    <mergeCell ref="L30:N30"/>
    <mergeCell ref="O30:Q30"/>
    <mergeCell ref="R30:T30"/>
    <mergeCell ref="U30:W30"/>
    <mergeCell ref="X30:Z30"/>
    <mergeCell ref="B32:I32"/>
    <mergeCell ref="L32:N32"/>
    <mergeCell ref="O32:Q32"/>
    <mergeCell ref="R32:T32"/>
    <mergeCell ref="U32:W32"/>
    <mergeCell ref="X32:Z32"/>
    <mergeCell ref="AA32:AC32"/>
    <mergeCell ref="AD32:AF32"/>
    <mergeCell ref="AA28:AC28"/>
    <mergeCell ref="AD28:AF28"/>
    <mergeCell ref="B29:K29"/>
    <mergeCell ref="L29:N29"/>
    <mergeCell ref="O29:Q29"/>
    <mergeCell ref="R29:T29"/>
    <mergeCell ref="U29:W29"/>
    <mergeCell ref="X29:Z29"/>
    <mergeCell ref="AA29:AC29"/>
    <mergeCell ref="AD29:AF29"/>
    <mergeCell ref="B28:I28"/>
    <mergeCell ref="L28:N28"/>
    <mergeCell ref="O28:Q28"/>
    <mergeCell ref="R28:T28"/>
    <mergeCell ref="U28:W28"/>
    <mergeCell ref="X28:Z28"/>
    <mergeCell ref="B23:K23"/>
    <mergeCell ref="L23:N23"/>
    <mergeCell ref="O23:Q23"/>
    <mergeCell ref="R23:T23"/>
    <mergeCell ref="U23:W23"/>
    <mergeCell ref="X23:Z23"/>
    <mergeCell ref="B24:I24"/>
    <mergeCell ref="L24:N24"/>
    <mergeCell ref="O24:Q24"/>
    <mergeCell ref="R24:T24"/>
    <mergeCell ref="U24:W24"/>
    <mergeCell ref="X24:Z24"/>
    <mergeCell ref="AA23:AC23"/>
    <mergeCell ref="AD23:AF23"/>
    <mergeCell ref="L26:N26"/>
    <mergeCell ref="O26:Q26"/>
    <mergeCell ref="R26:T26"/>
    <mergeCell ref="U26:W26"/>
    <mergeCell ref="X26:Z26"/>
    <mergeCell ref="AA26:AC26"/>
    <mergeCell ref="AD26:AF26"/>
    <mergeCell ref="AA24:AC24"/>
    <mergeCell ref="AD24:AF24"/>
    <mergeCell ref="AA25:AC25"/>
    <mergeCell ref="AD25:AF25"/>
    <mergeCell ref="AA20:AC20"/>
    <mergeCell ref="AD20:AF20"/>
    <mergeCell ref="B21:I21"/>
    <mergeCell ref="L21:N21"/>
    <mergeCell ref="O21:Q21"/>
    <mergeCell ref="R21:T21"/>
    <mergeCell ref="U21:W21"/>
    <mergeCell ref="X21:Z21"/>
    <mergeCell ref="AA21:AC21"/>
    <mergeCell ref="AD21:AF21"/>
    <mergeCell ref="B20:I20"/>
    <mergeCell ref="L20:N20"/>
    <mergeCell ref="O20:Q20"/>
    <mergeCell ref="R20:T20"/>
    <mergeCell ref="U20:W20"/>
    <mergeCell ref="X20:Z20"/>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X16:Z16"/>
    <mergeCell ref="AA16:AC16"/>
    <mergeCell ref="AD16:AF16"/>
    <mergeCell ref="B15:K15"/>
    <mergeCell ref="L15:N15"/>
    <mergeCell ref="O15:Q15"/>
    <mergeCell ref="R15:T15"/>
    <mergeCell ref="U15:W15"/>
    <mergeCell ref="X15:Z15"/>
    <mergeCell ref="D4:AD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3:K13"/>
    <mergeCell ref="L13:N13"/>
    <mergeCell ref="O13:Q13"/>
    <mergeCell ref="R13:T13"/>
    <mergeCell ref="U13:W13"/>
    <mergeCell ref="X13:Z13"/>
    <mergeCell ref="AA13:AC13"/>
    <mergeCell ref="AD13:AF13"/>
    <mergeCell ref="B25:K25"/>
    <mergeCell ref="B14:K14"/>
    <mergeCell ref="L14:N14"/>
    <mergeCell ref="O14:Q14"/>
    <mergeCell ref="R14:T14"/>
    <mergeCell ref="U14:W14"/>
    <mergeCell ref="X14:Z14"/>
    <mergeCell ref="AA14:AC14"/>
    <mergeCell ref="AD14:AF14"/>
    <mergeCell ref="AA15:AC15"/>
    <mergeCell ref="AD15:AF15"/>
    <mergeCell ref="B16:K16"/>
    <mergeCell ref="L16:N16"/>
    <mergeCell ref="O16:Q16"/>
    <mergeCell ref="R16:T16"/>
    <mergeCell ref="U16:W16"/>
    <mergeCell ref="AA45:AC46"/>
    <mergeCell ref="AD45:AF46"/>
    <mergeCell ref="B48:K48"/>
    <mergeCell ref="L48:N48"/>
    <mergeCell ref="O48:Q48"/>
    <mergeCell ref="R48:T48"/>
    <mergeCell ref="U48:W48"/>
    <mergeCell ref="X48:Z48"/>
    <mergeCell ref="AA48:AC48"/>
    <mergeCell ref="AD48:AF48"/>
    <mergeCell ref="B45:K45"/>
    <mergeCell ref="B46:K46"/>
    <mergeCell ref="B26:I26"/>
    <mergeCell ref="L25:N25"/>
    <mergeCell ref="O25:Q25"/>
    <mergeCell ref="R25:T25"/>
    <mergeCell ref="U25:W25"/>
    <mergeCell ref="X25:Z25"/>
    <mergeCell ref="L45:N46"/>
    <mergeCell ref="O45:Q46"/>
    <mergeCell ref="R45:T46"/>
    <mergeCell ref="U45:W46"/>
    <mergeCell ref="X45:Z46"/>
  </mergeCells>
  <phoneticPr fontId="3"/>
  <conditionalFormatting sqref="L20:N21 U20:W21 L23:N24 U23:W26 L25 O25 R25 L26:N26">
    <cfRule type="expression" dxfId="0" priority="1">
      <formula>AND(L20=0,O20&gt;0)</formula>
    </cfRule>
  </conditionalFormatting>
  <dataValidations count="1">
    <dataValidation type="whole" operator="lessThanOrEqual" allowBlank="1" showInputMessage="1" showErrorMessage="1" error="最大5例まで入力可能です" sqref="L32:N35 U32:W35 L37:L45 M37:N44 V37:W44 U37:U45 L48:N48 U48:W48" xr:uid="{B4121626-2919-4B87-85DE-7616777CA0AC}">
      <formula1>5</formula1>
    </dataValidation>
  </dataValidations>
  <pageMargins left="0.78776041666666663" right="0.51041666666666663" top="0.98425196850393704" bottom="0.625" header="0.51181102362204722" footer="0.51181102362204722"/>
  <pageSetup paperSize="9" scale="96" orientation="portrait" r:id="rId1"/>
  <headerFooter alignWithMargins="0"/>
  <ignoredErrors>
    <ignoredError sqref="E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F814-842E-4AC9-902F-52488A4531E3}">
  <sheetPr>
    <pageSetUpPr autoPageBreaks="0" fitToPage="1"/>
  </sheetPr>
  <dimension ref="A1:AN42"/>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2" width="2.5" style="1" customWidth="1"/>
    <col min="33" max="33" width="2.375" style="1" customWidth="1"/>
    <col min="34" max="35" width="2.375" customWidth="1"/>
    <col min="41" max="16384" width="9" style="1"/>
  </cols>
  <sheetData>
    <row r="1" spans="1:40" s="2" customFormat="1" ht="12" customHeight="1">
      <c r="A1" s="125" t="s">
        <v>10</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8"/>
      <c r="AG1" s="129" t="s">
        <v>201</v>
      </c>
      <c r="AH1"/>
      <c r="AI1"/>
      <c r="AJ1"/>
      <c r="AK1"/>
      <c r="AL1"/>
      <c r="AM1"/>
      <c r="AN1"/>
    </row>
    <row r="2" spans="1:40">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21" t="s">
        <v>266</v>
      </c>
    </row>
    <row r="3" spans="1:40" ht="9" customHeight="1">
      <c r="B3" s="60"/>
      <c r="C3" s="60"/>
      <c r="D3" s="60"/>
      <c r="E3" s="60"/>
      <c r="F3" s="60"/>
      <c r="G3" s="60"/>
      <c r="H3" s="60"/>
      <c r="I3" s="60"/>
      <c r="J3" s="60"/>
      <c r="K3" s="60"/>
      <c r="L3" s="60"/>
      <c r="M3" s="60"/>
      <c r="N3" s="60"/>
      <c r="O3" s="60"/>
      <c r="P3" s="60"/>
      <c r="Q3" s="60"/>
      <c r="R3" s="60"/>
      <c r="S3" s="132"/>
      <c r="X3" s="60"/>
      <c r="Y3" s="132"/>
    </row>
    <row r="4" spans="1:40" ht="15" customHeight="1">
      <c r="B4" s="60"/>
      <c r="C4" s="60"/>
      <c r="D4" s="331" t="s">
        <v>212</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3"/>
      <c r="AE4"/>
      <c r="AF4"/>
      <c r="AG4" s="134"/>
    </row>
    <row r="5" spans="1:40" ht="15" customHeight="1">
      <c r="B5" s="60"/>
      <c r="C5" s="134"/>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c r="AF5"/>
      <c r="AG5" s="134"/>
    </row>
    <row r="6" spans="1:40" ht="15" customHeight="1">
      <c r="B6" s="60"/>
      <c r="C6" s="60"/>
      <c r="D6" s="60"/>
      <c r="E6" s="60"/>
      <c r="F6" s="141"/>
      <c r="G6" s="60"/>
      <c r="H6" s="60"/>
      <c r="I6" s="60"/>
      <c r="J6" s="60"/>
      <c r="K6" s="60"/>
      <c r="L6" s="60"/>
      <c r="M6" s="60"/>
      <c r="N6" s="60"/>
      <c r="O6" s="60"/>
      <c r="P6" s="60"/>
      <c r="Q6" s="60"/>
      <c r="R6" s="60"/>
      <c r="S6" s="60"/>
      <c r="X6" s="60"/>
      <c r="Y6" s="60"/>
    </row>
    <row r="7" spans="1:40" ht="24" customHeight="1">
      <c r="B7" s="337" t="s">
        <v>35</v>
      </c>
      <c r="C7" s="338"/>
      <c r="D7" s="339"/>
      <c r="E7" s="340">
        <f>'１'!G19</f>
        <v>0</v>
      </c>
      <c r="F7" s="341"/>
      <c r="G7" s="341"/>
      <c r="H7" s="341"/>
      <c r="I7" s="341"/>
      <c r="J7" s="341"/>
      <c r="K7" s="341"/>
      <c r="L7" s="341"/>
      <c r="M7" s="341"/>
      <c r="N7" s="341"/>
      <c r="O7" s="342"/>
      <c r="P7" s="137"/>
      <c r="Q7" s="138" t="s">
        <v>64</v>
      </c>
      <c r="R7" s="138"/>
      <c r="S7" s="60"/>
      <c r="X7" s="138"/>
      <c r="Y7" s="60"/>
      <c r="AD7" s="139"/>
    </row>
    <row r="8" spans="1:40" ht="9" customHeight="1">
      <c r="B8" s="65"/>
      <c r="C8" s="65"/>
      <c r="D8" s="65"/>
      <c r="E8" s="60"/>
      <c r="F8" s="141"/>
      <c r="G8" s="60"/>
      <c r="H8" s="60"/>
      <c r="I8" s="60"/>
      <c r="J8" s="60"/>
      <c r="K8" s="60"/>
      <c r="L8" s="60"/>
      <c r="M8" s="60"/>
      <c r="N8" s="60"/>
      <c r="O8" s="60"/>
      <c r="P8" s="60"/>
      <c r="Q8" s="60"/>
      <c r="R8" s="60"/>
      <c r="S8" s="60"/>
      <c r="X8" s="60"/>
      <c r="Y8" s="60"/>
    </row>
    <row r="9" spans="1:40" ht="10.5" customHeight="1">
      <c r="B9" s="60"/>
      <c r="C9" s="60"/>
      <c r="D9" s="60"/>
      <c r="E9" s="60"/>
      <c r="F9" s="141"/>
      <c r="G9" s="60"/>
      <c r="H9" s="60"/>
      <c r="I9" s="60"/>
      <c r="J9" s="60"/>
      <c r="K9" s="60"/>
      <c r="L9" s="60"/>
      <c r="M9" s="60"/>
      <c r="N9" s="60"/>
      <c r="O9" s="60"/>
      <c r="P9" s="60"/>
      <c r="Q9" s="60"/>
      <c r="R9" s="60"/>
      <c r="S9" s="60"/>
      <c r="X9" s="60"/>
      <c r="Y9" s="60"/>
    </row>
    <row r="10" spans="1:40" ht="15" customHeight="1">
      <c r="B10" s="343"/>
      <c r="C10" s="375"/>
      <c r="D10" s="375"/>
      <c r="E10" s="375"/>
      <c r="F10" s="375"/>
      <c r="G10" s="375"/>
      <c r="H10" s="375"/>
      <c r="I10" s="375"/>
      <c r="J10" s="375"/>
      <c r="K10" s="376"/>
      <c r="L10" s="347" t="s">
        <v>12</v>
      </c>
      <c r="M10" s="348"/>
      <c r="N10" s="348"/>
      <c r="O10" s="348"/>
      <c r="P10" s="348"/>
      <c r="Q10" s="348"/>
      <c r="R10" s="348"/>
      <c r="S10" s="348"/>
      <c r="T10" s="349"/>
      <c r="U10" s="348" t="s">
        <v>61</v>
      </c>
      <c r="V10" s="348"/>
      <c r="W10" s="348"/>
      <c r="X10" s="348"/>
      <c r="Y10" s="348"/>
      <c r="Z10" s="348"/>
      <c r="AA10" s="348"/>
      <c r="AB10" s="348"/>
      <c r="AC10" s="349"/>
      <c r="AD10" s="347" t="s">
        <v>31</v>
      </c>
      <c r="AE10" s="380"/>
      <c r="AF10" s="381"/>
      <c r="AG10" s="153"/>
    </row>
    <row r="11" spans="1:40" ht="22.5" customHeight="1">
      <c r="B11" s="377"/>
      <c r="C11" s="378"/>
      <c r="D11" s="378"/>
      <c r="E11" s="378"/>
      <c r="F11" s="378"/>
      <c r="G11" s="378"/>
      <c r="H11" s="378"/>
      <c r="I11" s="378"/>
      <c r="J11" s="378"/>
      <c r="K11" s="379"/>
      <c r="L11" s="352" t="s">
        <v>199</v>
      </c>
      <c r="M11" s="353"/>
      <c r="N11" s="354"/>
      <c r="O11" s="352" t="s">
        <v>200</v>
      </c>
      <c r="P11" s="353"/>
      <c r="Q11" s="354"/>
      <c r="R11" s="352" t="s">
        <v>78</v>
      </c>
      <c r="S11" s="353"/>
      <c r="T11" s="354"/>
      <c r="U11" s="352" t="s">
        <v>199</v>
      </c>
      <c r="V11" s="353"/>
      <c r="W11" s="354"/>
      <c r="X11" s="352" t="s">
        <v>200</v>
      </c>
      <c r="Y11" s="353"/>
      <c r="Z11" s="354"/>
      <c r="AA11" s="352" t="s">
        <v>78</v>
      </c>
      <c r="AB11" s="353"/>
      <c r="AC11" s="354"/>
      <c r="AD11" s="355" t="s">
        <v>79</v>
      </c>
      <c r="AE11" s="382"/>
      <c r="AF11" s="383"/>
      <c r="AG11" s="158"/>
    </row>
    <row r="12" spans="1:40" ht="19.5" customHeight="1">
      <c r="B12" s="143" t="s">
        <v>101</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5"/>
      <c r="AG12" s="159"/>
    </row>
    <row r="13" spans="1:40" ht="19.5" customHeight="1">
      <c r="B13" s="324" t="s">
        <v>102</v>
      </c>
      <c r="C13" s="325"/>
      <c r="D13" s="325"/>
      <c r="E13" s="325"/>
      <c r="F13" s="325"/>
      <c r="G13" s="325"/>
      <c r="H13" s="325"/>
      <c r="I13" s="325"/>
      <c r="J13" s="160"/>
      <c r="K13" s="161"/>
      <c r="L13" s="286"/>
      <c r="M13" s="384"/>
      <c r="N13" s="213"/>
      <c r="O13" s="312"/>
      <c r="P13" s="326"/>
      <c r="Q13" s="327"/>
      <c r="R13" s="286"/>
      <c r="S13" s="384"/>
      <c r="T13" s="213"/>
      <c r="U13" s="283"/>
      <c r="V13" s="384"/>
      <c r="W13" s="213"/>
      <c r="X13" s="312"/>
      <c r="Y13" s="326"/>
      <c r="Z13" s="327"/>
      <c r="AA13" s="283"/>
      <c r="AB13" s="384"/>
      <c r="AC13" s="213"/>
      <c r="AD13" s="347">
        <f t="shared" ref="AD13:AD23" si="0">(L13*1.4)+(U13*1.4)</f>
        <v>0</v>
      </c>
      <c r="AE13" s="380"/>
      <c r="AF13" s="381"/>
      <c r="AG13" s="153"/>
    </row>
    <row r="14" spans="1:40" ht="19.5" customHeight="1">
      <c r="B14" s="324" t="s">
        <v>103</v>
      </c>
      <c r="C14" s="325"/>
      <c r="D14" s="325"/>
      <c r="E14" s="325"/>
      <c r="F14" s="325"/>
      <c r="G14" s="325"/>
      <c r="H14" s="325"/>
      <c r="I14" s="325"/>
      <c r="J14" s="160"/>
      <c r="K14" s="162"/>
      <c r="L14" s="286"/>
      <c r="M14" s="384"/>
      <c r="N14" s="213"/>
      <c r="O14" s="312"/>
      <c r="P14" s="326"/>
      <c r="Q14" s="327"/>
      <c r="R14" s="286"/>
      <c r="S14" s="384"/>
      <c r="T14" s="213"/>
      <c r="U14" s="283"/>
      <c r="V14" s="384"/>
      <c r="W14" s="213"/>
      <c r="X14" s="312"/>
      <c r="Y14" s="326"/>
      <c r="Z14" s="327"/>
      <c r="AA14" s="283"/>
      <c r="AB14" s="384"/>
      <c r="AC14" s="213"/>
      <c r="AD14" s="347">
        <f t="shared" si="0"/>
        <v>0</v>
      </c>
      <c r="AE14" s="380"/>
      <c r="AF14" s="381"/>
      <c r="AG14" s="153"/>
    </row>
    <row r="15" spans="1:40" ht="19.5" customHeight="1">
      <c r="B15" s="358" t="s">
        <v>104</v>
      </c>
      <c r="C15" s="359"/>
      <c r="D15" s="359"/>
      <c r="E15" s="359"/>
      <c r="F15" s="359"/>
      <c r="G15" s="359"/>
      <c r="H15" s="359"/>
      <c r="I15" s="359"/>
      <c r="J15" s="359"/>
      <c r="K15" s="385"/>
      <c r="L15" s="286"/>
      <c r="M15" s="384"/>
      <c r="N15" s="213"/>
      <c r="O15" s="312"/>
      <c r="P15" s="326"/>
      <c r="Q15" s="327"/>
      <c r="R15" s="286"/>
      <c r="S15" s="384"/>
      <c r="T15" s="213"/>
      <c r="U15" s="283"/>
      <c r="V15" s="384"/>
      <c r="W15" s="213"/>
      <c r="X15" s="312"/>
      <c r="Y15" s="326"/>
      <c r="Z15" s="327"/>
      <c r="AA15" s="283"/>
      <c r="AB15" s="384"/>
      <c r="AC15" s="213"/>
      <c r="AD15" s="347">
        <f t="shared" si="0"/>
        <v>0</v>
      </c>
      <c r="AE15" s="380"/>
      <c r="AF15" s="381"/>
      <c r="AG15" s="153"/>
    </row>
    <row r="16" spans="1:40" ht="19.5" customHeight="1">
      <c r="B16" s="324" t="s">
        <v>105</v>
      </c>
      <c r="C16" s="325"/>
      <c r="D16" s="325"/>
      <c r="E16" s="325"/>
      <c r="F16" s="325"/>
      <c r="G16" s="325"/>
      <c r="H16" s="325"/>
      <c r="I16" s="325"/>
      <c r="J16" s="146"/>
      <c r="K16" s="163"/>
      <c r="L16" s="286"/>
      <c r="M16" s="384"/>
      <c r="N16" s="213"/>
      <c r="O16" s="312"/>
      <c r="P16" s="326"/>
      <c r="Q16" s="327"/>
      <c r="R16" s="286"/>
      <c r="S16" s="384"/>
      <c r="T16" s="213"/>
      <c r="U16" s="283"/>
      <c r="V16" s="384"/>
      <c r="W16" s="213"/>
      <c r="X16" s="312"/>
      <c r="Y16" s="326"/>
      <c r="Z16" s="327"/>
      <c r="AA16" s="283"/>
      <c r="AB16" s="384"/>
      <c r="AC16" s="213"/>
      <c r="AD16" s="347">
        <f t="shared" si="0"/>
        <v>0</v>
      </c>
      <c r="AE16" s="380"/>
      <c r="AF16" s="381"/>
      <c r="AG16" s="153"/>
    </row>
    <row r="17" spans="2:33" ht="19.5" customHeight="1">
      <c r="B17" s="324" t="s">
        <v>106</v>
      </c>
      <c r="C17" s="325"/>
      <c r="D17" s="325"/>
      <c r="E17" s="325"/>
      <c r="F17" s="325"/>
      <c r="G17" s="325"/>
      <c r="H17" s="325"/>
      <c r="I17" s="325"/>
      <c r="J17" s="146"/>
      <c r="K17" s="163"/>
      <c r="L17" s="286"/>
      <c r="M17" s="384"/>
      <c r="N17" s="213"/>
      <c r="O17" s="312"/>
      <c r="P17" s="326"/>
      <c r="Q17" s="327"/>
      <c r="R17" s="286"/>
      <c r="S17" s="384"/>
      <c r="T17" s="213"/>
      <c r="U17" s="283"/>
      <c r="V17" s="384"/>
      <c r="W17" s="213"/>
      <c r="X17" s="312"/>
      <c r="Y17" s="326"/>
      <c r="Z17" s="327"/>
      <c r="AA17" s="283"/>
      <c r="AB17" s="384"/>
      <c r="AC17" s="213"/>
      <c r="AD17" s="347">
        <f t="shared" si="0"/>
        <v>0</v>
      </c>
      <c r="AE17" s="380"/>
      <c r="AF17" s="381"/>
      <c r="AG17" s="153"/>
    </row>
    <row r="18" spans="2:33" ht="19.5" customHeight="1">
      <c r="B18" s="324" t="s">
        <v>107</v>
      </c>
      <c r="C18" s="325"/>
      <c r="D18" s="325"/>
      <c r="E18" s="325"/>
      <c r="F18" s="325"/>
      <c r="G18" s="325"/>
      <c r="H18" s="325"/>
      <c r="I18" s="325"/>
      <c r="J18" s="146"/>
      <c r="K18" s="163"/>
      <c r="L18" s="286"/>
      <c r="M18" s="384"/>
      <c r="N18" s="213"/>
      <c r="O18" s="312"/>
      <c r="P18" s="326"/>
      <c r="Q18" s="327"/>
      <c r="R18" s="286"/>
      <c r="S18" s="384"/>
      <c r="T18" s="213"/>
      <c r="U18" s="283"/>
      <c r="V18" s="384"/>
      <c r="W18" s="213"/>
      <c r="X18" s="312"/>
      <c r="Y18" s="326"/>
      <c r="Z18" s="327"/>
      <c r="AA18" s="283"/>
      <c r="AB18" s="384"/>
      <c r="AC18" s="213"/>
      <c r="AD18" s="347">
        <f t="shared" si="0"/>
        <v>0</v>
      </c>
      <c r="AE18" s="380"/>
      <c r="AF18" s="381"/>
      <c r="AG18" s="153"/>
    </row>
    <row r="19" spans="2:33" ht="19.5" customHeight="1">
      <c r="B19" s="324" t="s">
        <v>108</v>
      </c>
      <c r="C19" s="325"/>
      <c r="D19" s="325"/>
      <c r="E19" s="325"/>
      <c r="F19" s="325"/>
      <c r="G19" s="325"/>
      <c r="H19" s="325"/>
      <c r="I19" s="325"/>
      <c r="J19" s="146"/>
      <c r="K19" s="163"/>
      <c r="L19" s="286"/>
      <c r="M19" s="384"/>
      <c r="N19" s="213"/>
      <c r="O19" s="312"/>
      <c r="P19" s="326"/>
      <c r="Q19" s="327"/>
      <c r="R19" s="286"/>
      <c r="S19" s="384"/>
      <c r="T19" s="213"/>
      <c r="U19" s="283"/>
      <c r="V19" s="384"/>
      <c r="W19" s="213"/>
      <c r="X19" s="312"/>
      <c r="Y19" s="326"/>
      <c r="Z19" s="327"/>
      <c r="AA19" s="283"/>
      <c r="AB19" s="384"/>
      <c r="AC19" s="213"/>
      <c r="AD19" s="347">
        <f t="shared" si="0"/>
        <v>0</v>
      </c>
      <c r="AE19" s="380"/>
      <c r="AF19" s="381"/>
      <c r="AG19" s="153"/>
    </row>
    <row r="20" spans="2:33" ht="19.5" customHeight="1">
      <c r="B20" s="324" t="s">
        <v>109</v>
      </c>
      <c r="C20" s="325"/>
      <c r="D20" s="325"/>
      <c r="E20" s="325"/>
      <c r="F20" s="325"/>
      <c r="G20" s="325"/>
      <c r="H20" s="325"/>
      <c r="I20" s="325"/>
      <c r="J20" s="146"/>
      <c r="K20" s="163"/>
      <c r="L20" s="286"/>
      <c r="M20" s="384"/>
      <c r="N20" s="213"/>
      <c r="O20" s="312"/>
      <c r="P20" s="326"/>
      <c r="Q20" s="327"/>
      <c r="R20" s="286"/>
      <c r="S20" s="384"/>
      <c r="T20" s="213"/>
      <c r="U20" s="283"/>
      <c r="V20" s="384"/>
      <c r="W20" s="213"/>
      <c r="X20" s="312"/>
      <c r="Y20" s="326"/>
      <c r="Z20" s="327"/>
      <c r="AA20" s="283"/>
      <c r="AB20" s="384"/>
      <c r="AC20" s="213"/>
      <c r="AD20" s="347">
        <f t="shared" si="0"/>
        <v>0</v>
      </c>
      <c r="AE20" s="380"/>
      <c r="AF20" s="381"/>
      <c r="AG20" s="153"/>
    </row>
    <row r="21" spans="2:33" ht="19.5" customHeight="1">
      <c r="B21" s="324" t="s">
        <v>110</v>
      </c>
      <c r="C21" s="325"/>
      <c r="D21" s="325"/>
      <c r="E21" s="325"/>
      <c r="F21" s="325"/>
      <c r="G21" s="325"/>
      <c r="H21" s="325"/>
      <c r="I21" s="325"/>
      <c r="J21" s="146"/>
      <c r="K21" s="163"/>
      <c r="L21" s="286"/>
      <c r="M21" s="384"/>
      <c r="N21" s="213"/>
      <c r="O21" s="312"/>
      <c r="P21" s="326"/>
      <c r="Q21" s="327"/>
      <c r="R21" s="286"/>
      <c r="S21" s="384"/>
      <c r="T21" s="213"/>
      <c r="U21" s="283"/>
      <c r="V21" s="384"/>
      <c r="W21" s="213"/>
      <c r="X21" s="312"/>
      <c r="Y21" s="326"/>
      <c r="Z21" s="327"/>
      <c r="AA21" s="283"/>
      <c r="AB21" s="384"/>
      <c r="AC21" s="213"/>
      <c r="AD21" s="347">
        <f t="shared" si="0"/>
        <v>0</v>
      </c>
      <c r="AE21" s="380"/>
      <c r="AF21" s="381"/>
      <c r="AG21" s="153"/>
    </row>
    <row r="22" spans="2:33" ht="19.5" customHeight="1">
      <c r="B22" s="324" t="s">
        <v>111</v>
      </c>
      <c r="C22" s="325"/>
      <c r="D22" s="325"/>
      <c r="E22" s="325"/>
      <c r="F22" s="325"/>
      <c r="G22" s="325"/>
      <c r="H22" s="325"/>
      <c r="I22" s="325"/>
      <c r="J22" s="146"/>
      <c r="K22" s="163"/>
      <c r="L22" s="286"/>
      <c r="M22" s="384"/>
      <c r="N22" s="213"/>
      <c r="O22" s="312"/>
      <c r="P22" s="326"/>
      <c r="Q22" s="327"/>
      <c r="R22" s="286"/>
      <c r="S22" s="384"/>
      <c r="T22" s="213"/>
      <c r="U22" s="283"/>
      <c r="V22" s="384"/>
      <c r="W22" s="213"/>
      <c r="X22" s="312"/>
      <c r="Y22" s="326"/>
      <c r="Z22" s="327"/>
      <c r="AA22" s="283"/>
      <c r="AB22" s="384"/>
      <c r="AC22" s="213"/>
      <c r="AD22" s="347">
        <f t="shared" si="0"/>
        <v>0</v>
      </c>
      <c r="AE22" s="380"/>
      <c r="AF22" s="381"/>
      <c r="AG22" s="153"/>
    </row>
    <row r="23" spans="2:33" ht="19.5" customHeight="1">
      <c r="B23" s="324" t="s">
        <v>112</v>
      </c>
      <c r="C23" s="325"/>
      <c r="D23" s="325"/>
      <c r="E23" s="325"/>
      <c r="F23" s="325"/>
      <c r="G23" s="325"/>
      <c r="H23" s="325"/>
      <c r="I23" s="325"/>
      <c r="J23" s="146"/>
      <c r="K23" s="163"/>
      <c r="L23" s="286"/>
      <c r="M23" s="384"/>
      <c r="N23" s="213"/>
      <c r="O23" s="312"/>
      <c r="P23" s="326"/>
      <c r="Q23" s="327"/>
      <c r="R23" s="286"/>
      <c r="S23" s="384"/>
      <c r="T23" s="213"/>
      <c r="U23" s="283"/>
      <c r="V23" s="384"/>
      <c r="W23" s="213"/>
      <c r="X23" s="312"/>
      <c r="Y23" s="326"/>
      <c r="Z23" s="327"/>
      <c r="AA23" s="283"/>
      <c r="AB23" s="384"/>
      <c r="AC23" s="213"/>
      <c r="AD23" s="347">
        <f t="shared" si="0"/>
        <v>0</v>
      </c>
      <c r="AE23" s="380"/>
      <c r="AF23" s="381"/>
      <c r="AG23" s="153"/>
    </row>
    <row r="24" spans="2:33" ht="19.5" customHeight="1">
      <c r="B24" s="147" t="s">
        <v>113</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9"/>
      <c r="AG24" s="164"/>
    </row>
    <row r="25" spans="2:33" ht="19.5" customHeight="1">
      <c r="B25" s="324" t="s">
        <v>114</v>
      </c>
      <c r="C25" s="386"/>
      <c r="D25" s="386"/>
      <c r="E25" s="386"/>
      <c r="F25" s="386"/>
      <c r="G25" s="386"/>
      <c r="H25" s="386"/>
      <c r="I25" s="386"/>
      <c r="J25" s="152"/>
      <c r="K25" s="163"/>
      <c r="L25" s="286"/>
      <c r="M25" s="384"/>
      <c r="N25" s="213"/>
      <c r="O25" s="286"/>
      <c r="P25" s="384"/>
      <c r="Q25" s="213"/>
      <c r="R25" s="286"/>
      <c r="S25" s="384"/>
      <c r="T25" s="213"/>
      <c r="U25" s="283"/>
      <c r="V25" s="384"/>
      <c r="W25" s="213"/>
      <c r="X25" s="286"/>
      <c r="Y25" s="384"/>
      <c r="Z25" s="213"/>
      <c r="AA25" s="283"/>
      <c r="AB25" s="384"/>
      <c r="AC25" s="213"/>
      <c r="AD25" s="347">
        <f>(L25-O25)*1+O25*1.4+(U25-X25)*1+X25*1.4</f>
        <v>0</v>
      </c>
      <c r="AE25" s="380"/>
      <c r="AF25" s="381"/>
      <c r="AG25" s="153"/>
    </row>
    <row r="26" spans="2:33" ht="19.5" customHeight="1">
      <c r="B26" s="324" t="s">
        <v>115</v>
      </c>
      <c r="C26" s="386"/>
      <c r="D26" s="386"/>
      <c r="E26" s="386"/>
      <c r="F26" s="386"/>
      <c r="G26" s="386"/>
      <c r="H26" s="386"/>
      <c r="I26" s="386"/>
      <c r="J26" s="386"/>
      <c r="K26" s="387"/>
      <c r="L26" s="286"/>
      <c r="M26" s="384"/>
      <c r="N26" s="213"/>
      <c r="O26" s="286"/>
      <c r="P26" s="384"/>
      <c r="Q26" s="213"/>
      <c r="R26" s="286"/>
      <c r="S26" s="384"/>
      <c r="T26" s="213"/>
      <c r="U26" s="283"/>
      <c r="V26" s="384"/>
      <c r="W26" s="213"/>
      <c r="X26" s="286"/>
      <c r="Y26" s="384"/>
      <c r="Z26" s="213"/>
      <c r="AA26" s="283"/>
      <c r="AB26" s="384"/>
      <c r="AC26" s="213"/>
      <c r="AD26" s="347">
        <f>(L26-O26)*1+O26*1.4+(U26-X26)*1+X26*1.4</f>
        <v>0</v>
      </c>
      <c r="AE26" s="380"/>
      <c r="AF26" s="381"/>
      <c r="AG26" s="153"/>
    </row>
    <row r="27" spans="2:33" ht="19.5" customHeight="1">
      <c r="B27" s="324" t="s">
        <v>116</v>
      </c>
      <c r="C27" s="386"/>
      <c r="D27" s="386"/>
      <c r="E27" s="386"/>
      <c r="F27" s="386"/>
      <c r="G27" s="386"/>
      <c r="H27" s="386"/>
      <c r="I27" s="386"/>
      <c r="J27" s="386"/>
      <c r="K27" s="387"/>
      <c r="L27" s="286"/>
      <c r="M27" s="384"/>
      <c r="N27" s="213"/>
      <c r="O27" s="286"/>
      <c r="P27" s="384"/>
      <c r="Q27" s="213"/>
      <c r="R27" s="286"/>
      <c r="S27" s="384"/>
      <c r="T27" s="213"/>
      <c r="U27" s="283"/>
      <c r="V27" s="384"/>
      <c r="W27" s="213"/>
      <c r="X27" s="286"/>
      <c r="Y27" s="384"/>
      <c r="Z27" s="213"/>
      <c r="AA27" s="283"/>
      <c r="AB27" s="384"/>
      <c r="AC27" s="213"/>
      <c r="AD27" s="347">
        <f>(L27-O27)*1+O27*1.4+(U27-X27)*1+X27*1.4</f>
        <v>0</v>
      </c>
      <c r="AE27" s="380"/>
      <c r="AF27" s="381"/>
      <c r="AG27" s="153"/>
    </row>
    <row r="28" spans="2:33" ht="19.5" customHeight="1">
      <c r="B28" s="324" t="s">
        <v>180</v>
      </c>
      <c r="C28" s="386"/>
      <c r="D28" s="386"/>
      <c r="E28" s="386"/>
      <c r="F28" s="386"/>
      <c r="G28" s="386"/>
      <c r="H28" s="386"/>
      <c r="I28" s="386"/>
      <c r="J28" s="386"/>
      <c r="K28" s="387"/>
      <c r="L28" s="286"/>
      <c r="M28" s="384"/>
      <c r="N28" s="213"/>
      <c r="O28" s="286"/>
      <c r="P28" s="384"/>
      <c r="Q28" s="213"/>
      <c r="R28" s="286"/>
      <c r="S28" s="384"/>
      <c r="T28" s="213"/>
      <c r="U28" s="283"/>
      <c r="V28" s="384"/>
      <c r="W28" s="213"/>
      <c r="X28" s="286"/>
      <c r="Y28" s="384"/>
      <c r="Z28" s="213"/>
      <c r="AA28" s="283"/>
      <c r="AB28" s="384"/>
      <c r="AC28" s="213"/>
      <c r="AD28" s="347">
        <f>(L28-O28)*1+O28*1.4+(U28-X28)*1+X28*1.4</f>
        <v>0</v>
      </c>
      <c r="AE28" s="380"/>
      <c r="AF28" s="381"/>
      <c r="AG28" s="153"/>
    </row>
    <row r="29" spans="2:33" ht="19.5" customHeight="1">
      <c r="B29" s="147" t="s">
        <v>117</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9"/>
      <c r="AG29" s="164"/>
    </row>
    <row r="30" spans="2:33" ht="19.5" customHeight="1">
      <c r="B30" s="324" t="s">
        <v>118</v>
      </c>
      <c r="C30" s="386"/>
      <c r="D30" s="386"/>
      <c r="E30" s="386"/>
      <c r="F30" s="386"/>
      <c r="G30" s="386"/>
      <c r="H30" s="386"/>
      <c r="I30" s="386"/>
      <c r="J30" s="165"/>
      <c r="K30" s="162"/>
      <c r="L30" s="286"/>
      <c r="M30" s="384"/>
      <c r="N30" s="213"/>
      <c r="O30" s="286"/>
      <c r="P30" s="384"/>
      <c r="Q30" s="213"/>
      <c r="R30" s="286"/>
      <c r="S30" s="384"/>
      <c r="T30" s="213"/>
      <c r="U30" s="283"/>
      <c r="V30" s="384"/>
      <c r="W30" s="213"/>
      <c r="X30" s="286"/>
      <c r="Y30" s="384"/>
      <c r="Z30" s="213"/>
      <c r="AA30" s="283"/>
      <c r="AB30" s="384"/>
      <c r="AC30" s="213"/>
      <c r="AD30" s="347">
        <f>(L30-O30)*1+O30*1.4+(U30-X30)*1+X30*1.4</f>
        <v>0</v>
      </c>
      <c r="AE30" s="380"/>
      <c r="AF30" s="381"/>
      <c r="AG30" s="153"/>
    </row>
    <row r="31" spans="2:33" ht="19.5" customHeight="1">
      <c r="B31" s="147" t="s">
        <v>119</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c r="AG31" s="164"/>
    </row>
    <row r="32" spans="2:33" ht="19.5" customHeight="1">
      <c r="B32" s="324" t="s">
        <v>120</v>
      </c>
      <c r="C32" s="386"/>
      <c r="D32" s="386"/>
      <c r="E32" s="386"/>
      <c r="F32" s="386"/>
      <c r="G32" s="386"/>
      <c r="H32" s="386"/>
      <c r="I32" s="386"/>
      <c r="J32" s="152"/>
      <c r="K32" s="163"/>
      <c r="L32" s="286"/>
      <c r="M32" s="384"/>
      <c r="N32" s="213"/>
      <c r="O32" s="286"/>
      <c r="P32" s="384"/>
      <c r="Q32" s="213"/>
      <c r="R32" s="286"/>
      <c r="S32" s="384"/>
      <c r="T32" s="213"/>
      <c r="U32" s="283"/>
      <c r="V32" s="384"/>
      <c r="W32" s="213"/>
      <c r="X32" s="286"/>
      <c r="Y32" s="384"/>
      <c r="Z32" s="213"/>
      <c r="AA32" s="283"/>
      <c r="AB32" s="384"/>
      <c r="AC32" s="213"/>
      <c r="AD32" s="347">
        <f>(L32-O32)*1+O32*1.4+(U32-X32)*1+X32*1.4</f>
        <v>0</v>
      </c>
      <c r="AE32" s="380"/>
      <c r="AF32" s="381"/>
      <c r="AG32" s="153"/>
    </row>
    <row r="33" spans="2:33" ht="19.5" customHeight="1">
      <c r="B33" s="324" t="s">
        <v>121</v>
      </c>
      <c r="C33" s="386"/>
      <c r="D33" s="386"/>
      <c r="E33" s="386"/>
      <c r="F33" s="386"/>
      <c r="G33" s="386"/>
      <c r="H33" s="386"/>
      <c r="I33" s="386"/>
      <c r="J33" s="152"/>
      <c r="K33" s="163"/>
      <c r="L33" s="286"/>
      <c r="M33" s="384"/>
      <c r="N33" s="213"/>
      <c r="O33" s="286"/>
      <c r="P33" s="384"/>
      <c r="Q33" s="213"/>
      <c r="R33" s="286"/>
      <c r="S33" s="384"/>
      <c r="T33" s="213"/>
      <c r="U33" s="283"/>
      <c r="V33" s="384"/>
      <c r="W33" s="213"/>
      <c r="X33" s="286"/>
      <c r="Y33" s="384"/>
      <c r="Z33" s="213"/>
      <c r="AA33" s="283"/>
      <c r="AB33" s="384"/>
      <c r="AC33" s="213"/>
      <c r="AD33" s="347">
        <f>(L33-O33)*1+O33*1.4+(U33-X33)*1+X33*1.4</f>
        <v>0</v>
      </c>
      <c r="AE33" s="380"/>
      <c r="AF33" s="381"/>
      <c r="AG33" s="153"/>
    </row>
    <row r="34" spans="2:33" ht="19.5" customHeight="1">
      <c r="B34" s="324" t="s">
        <v>122</v>
      </c>
      <c r="C34" s="386"/>
      <c r="D34" s="386"/>
      <c r="E34" s="386"/>
      <c r="F34" s="386"/>
      <c r="G34" s="386"/>
      <c r="H34" s="386"/>
      <c r="I34" s="386"/>
      <c r="J34" s="152"/>
      <c r="K34" s="151"/>
      <c r="L34" s="286"/>
      <c r="M34" s="384"/>
      <c r="N34" s="213"/>
      <c r="O34" s="286"/>
      <c r="P34" s="384"/>
      <c r="Q34" s="213"/>
      <c r="R34" s="286"/>
      <c r="S34" s="384"/>
      <c r="T34" s="213"/>
      <c r="U34" s="283"/>
      <c r="V34" s="384"/>
      <c r="W34" s="213"/>
      <c r="X34" s="286"/>
      <c r="Y34" s="384"/>
      <c r="Z34" s="213"/>
      <c r="AA34" s="283"/>
      <c r="AB34" s="384"/>
      <c r="AC34" s="213"/>
      <c r="AD34" s="347">
        <f>(L34-O34)*1+O34*1.4+(U34-X34)*1+X34*1.4</f>
        <v>0</v>
      </c>
      <c r="AE34" s="380"/>
      <c r="AF34" s="381"/>
      <c r="AG34" s="153"/>
    </row>
    <row r="35" spans="2:33" ht="19.5" customHeight="1">
      <c r="B35" s="147" t="s">
        <v>123</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9"/>
      <c r="AG35" s="164"/>
    </row>
    <row r="36" spans="2:33" ht="19.5" customHeight="1">
      <c r="B36" s="324" t="s">
        <v>124</v>
      </c>
      <c r="C36" s="386"/>
      <c r="D36" s="386"/>
      <c r="E36" s="386"/>
      <c r="F36" s="386"/>
      <c r="G36" s="386"/>
      <c r="H36" s="386"/>
      <c r="I36" s="386"/>
      <c r="J36" s="152"/>
      <c r="K36" s="163"/>
      <c r="L36" s="286"/>
      <c r="M36" s="384"/>
      <c r="N36" s="213"/>
      <c r="O36" s="286"/>
      <c r="P36" s="384"/>
      <c r="Q36" s="213"/>
      <c r="R36" s="286"/>
      <c r="S36" s="384"/>
      <c r="T36" s="213"/>
      <c r="U36" s="283"/>
      <c r="V36" s="384"/>
      <c r="W36" s="213"/>
      <c r="X36" s="286"/>
      <c r="Y36" s="384"/>
      <c r="Z36" s="213"/>
      <c r="AA36" s="283"/>
      <c r="AB36" s="384"/>
      <c r="AC36" s="213"/>
      <c r="AD36" s="347">
        <f>(L36-O36)*1+O36*1.4+(U36-X36)*1+X36*1.4</f>
        <v>0</v>
      </c>
      <c r="AE36" s="380"/>
      <c r="AF36" s="381"/>
      <c r="AG36" s="153"/>
    </row>
    <row r="37" spans="2:33" ht="19.5" customHeight="1">
      <c r="B37" s="324" t="s">
        <v>125</v>
      </c>
      <c r="C37" s="386"/>
      <c r="D37" s="386"/>
      <c r="E37" s="386"/>
      <c r="F37" s="386"/>
      <c r="G37" s="386"/>
      <c r="H37" s="386"/>
      <c r="I37" s="386"/>
      <c r="J37" s="152"/>
      <c r="K37" s="163"/>
      <c r="L37" s="286"/>
      <c r="M37" s="384"/>
      <c r="N37" s="213"/>
      <c r="O37" s="286"/>
      <c r="P37" s="384"/>
      <c r="Q37" s="213"/>
      <c r="R37" s="286"/>
      <c r="S37" s="384"/>
      <c r="T37" s="213"/>
      <c r="U37" s="283"/>
      <c r="V37" s="384"/>
      <c r="W37" s="213"/>
      <c r="X37" s="286"/>
      <c r="Y37" s="384"/>
      <c r="Z37" s="213"/>
      <c r="AA37" s="283"/>
      <c r="AB37" s="384"/>
      <c r="AC37" s="213"/>
      <c r="AD37" s="347">
        <f>(L37-O37)*1+O37*1.4+(U37-X37)*1+X37*1.4</f>
        <v>0</v>
      </c>
      <c r="AE37" s="380"/>
      <c r="AF37" s="381"/>
      <c r="AG37" s="153"/>
    </row>
    <row r="38" spans="2:33" ht="19.5" customHeight="1">
      <c r="B38" s="324" t="s">
        <v>287</v>
      </c>
      <c r="C38" s="386"/>
      <c r="D38" s="386"/>
      <c r="E38" s="386"/>
      <c r="F38" s="386"/>
      <c r="G38" s="386"/>
      <c r="H38" s="386"/>
      <c r="I38" s="386"/>
      <c r="J38" s="386"/>
      <c r="K38" s="387"/>
      <c r="L38" s="286"/>
      <c r="M38" s="384"/>
      <c r="N38" s="213"/>
      <c r="O38" s="286"/>
      <c r="P38" s="384"/>
      <c r="Q38" s="213"/>
      <c r="R38" s="286"/>
      <c r="S38" s="384"/>
      <c r="T38" s="213"/>
      <c r="U38" s="283"/>
      <c r="V38" s="384"/>
      <c r="W38" s="213"/>
      <c r="X38" s="286"/>
      <c r="Y38" s="384"/>
      <c r="Z38" s="213"/>
      <c r="AA38" s="283"/>
      <c r="AB38" s="384"/>
      <c r="AC38" s="213"/>
      <c r="AD38" s="347">
        <f>(L38-O38)*1+O38*1.4+(U38-X38)*1+X38*1.4</f>
        <v>0</v>
      </c>
      <c r="AE38" s="380"/>
      <c r="AF38" s="381"/>
      <c r="AG38" s="153"/>
    </row>
    <row r="39" spans="2:33" ht="19.5" customHeight="1">
      <c r="B39" s="388" t="s">
        <v>279</v>
      </c>
      <c r="C39" s="389"/>
      <c r="D39" s="389"/>
      <c r="E39" s="389"/>
      <c r="F39" s="389"/>
      <c r="G39" s="389"/>
      <c r="H39" s="389"/>
      <c r="I39" s="389"/>
      <c r="J39" s="389"/>
      <c r="K39" s="390"/>
      <c r="L39" s="286"/>
      <c r="M39" s="310"/>
      <c r="N39" s="311"/>
      <c r="O39" s="286"/>
      <c r="P39" s="310"/>
      <c r="Q39" s="311"/>
      <c r="R39" s="286"/>
      <c r="S39" s="310"/>
      <c r="T39" s="311"/>
      <c r="U39" s="283"/>
      <c r="V39" s="394"/>
      <c r="W39" s="395"/>
      <c r="X39" s="286"/>
      <c r="Y39" s="310"/>
      <c r="Z39" s="311"/>
      <c r="AA39" s="283"/>
      <c r="AB39" s="394"/>
      <c r="AC39" s="395"/>
      <c r="AD39" s="347">
        <f>(L39-O39)*1+O39*1.4+(U39-X39)*1+X39*1.4</f>
        <v>0</v>
      </c>
      <c r="AE39" s="380"/>
      <c r="AF39" s="381"/>
    </row>
    <row r="40" spans="2:33" ht="19.5" customHeight="1">
      <c r="B40" s="388" t="s">
        <v>280</v>
      </c>
      <c r="C40" s="389"/>
      <c r="D40" s="389"/>
      <c r="E40" s="389"/>
      <c r="F40" s="389"/>
      <c r="G40" s="389"/>
      <c r="H40" s="389"/>
      <c r="I40" s="389"/>
      <c r="J40" s="389"/>
      <c r="K40" s="390"/>
      <c r="L40" s="286"/>
      <c r="M40" s="384"/>
      <c r="N40" s="213"/>
      <c r="O40" s="286"/>
      <c r="P40" s="384"/>
      <c r="Q40" s="213"/>
      <c r="R40" s="286"/>
      <c r="S40" s="384"/>
      <c r="T40" s="213"/>
      <c r="U40" s="296"/>
      <c r="V40" s="391"/>
      <c r="W40" s="392"/>
      <c r="X40" s="280"/>
      <c r="Y40" s="391"/>
      <c r="Z40" s="392"/>
      <c r="AA40" s="296"/>
      <c r="AB40" s="391"/>
      <c r="AC40" s="392"/>
      <c r="AD40" s="393">
        <f>(L40-O40)*1+O40*1.4+(U40-X40)*1+X40*1.4</f>
        <v>0</v>
      </c>
      <c r="AE40" s="303"/>
      <c r="AF40" s="304"/>
    </row>
    <row r="41" spans="2:33">
      <c r="B41" s="166"/>
      <c r="C41" s="113"/>
      <c r="D41" s="167"/>
      <c r="E41" s="167"/>
      <c r="F41" s="167"/>
      <c r="G41" s="167"/>
      <c r="H41" s="167"/>
      <c r="I41" s="113"/>
      <c r="J41" s="113"/>
      <c r="K41" s="168"/>
      <c r="L41" s="397"/>
      <c r="M41" s="306"/>
      <c r="N41" s="306"/>
      <c r="O41" s="397"/>
      <c r="P41" s="306"/>
      <c r="Q41" s="306"/>
      <c r="R41" s="397"/>
      <c r="S41" s="306"/>
      <c r="T41" s="306"/>
      <c r="U41" s="398"/>
      <c r="V41" s="303"/>
      <c r="W41" s="303"/>
      <c r="X41" s="396"/>
      <c r="Y41" s="303"/>
      <c r="Z41" s="303"/>
      <c r="AA41" s="398"/>
      <c r="AB41" s="303"/>
      <c r="AC41" s="303"/>
      <c r="AD41" s="396"/>
      <c r="AE41" s="303"/>
      <c r="AF41" s="303"/>
      <c r="AG41" s="83"/>
    </row>
    <row r="42" spans="2:33">
      <c r="AG42" s="83"/>
    </row>
  </sheetData>
  <sheetProtection algorithmName="SHA-512" hashValue="Uedh1J8maQ+/KMrba1ghPB7XmJ3M/QYUPEbIw2bK5Wt8xcFjSC/0whdQYePyXsnadoGAyVSozhmeRhI5OlJX2Q==" saltValue="8wgFKAlmxKfTtwHuMGhmSw==" spinCount="100000" sheet="1" objects="1" scenarios="1"/>
  <mergeCells count="213">
    <mergeCell ref="AD41:AF41"/>
    <mergeCell ref="L41:N41"/>
    <mergeCell ref="O41:Q41"/>
    <mergeCell ref="R41:T41"/>
    <mergeCell ref="U41:W41"/>
    <mergeCell ref="X41:Z41"/>
    <mergeCell ref="AA41:AC41"/>
    <mergeCell ref="AA39:AC39"/>
    <mergeCell ref="AD39:AF39"/>
    <mergeCell ref="B40:K40"/>
    <mergeCell ref="L40:N40"/>
    <mergeCell ref="O40:Q40"/>
    <mergeCell ref="R40:T40"/>
    <mergeCell ref="U40:W40"/>
    <mergeCell ref="X40:Z40"/>
    <mergeCell ref="AA40:AC40"/>
    <mergeCell ref="AD40:AF40"/>
    <mergeCell ref="B39:K39"/>
    <mergeCell ref="L39:N39"/>
    <mergeCell ref="O39:Q39"/>
    <mergeCell ref="R39:T39"/>
    <mergeCell ref="U39:W39"/>
    <mergeCell ref="X39:Z39"/>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28:AC28"/>
    <mergeCell ref="AD28:AF28"/>
    <mergeCell ref="B30:I30"/>
    <mergeCell ref="L30:N30"/>
    <mergeCell ref="O30:Q30"/>
    <mergeCell ref="R30:T30"/>
    <mergeCell ref="U30:W30"/>
    <mergeCell ref="X30:Z30"/>
    <mergeCell ref="AA30:AC30"/>
    <mergeCell ref="AD30:AF30"/>
    <mergeCell ref="B28:K28"/>
    <mergeCell ref="L28:N28"/>
    <mergeCell ref="O28:Q28"/>
    <mergeCell ref="R28:T28"/>
    <mergeCell ref="U28:W28"/>
    <mergeCell ref="X28:Z28"/>
    <mergeCell ref="AA26:AC26"/>
    <mergeCell ref="AD26:AF26"/>
    <mergeCell ref="B27:K27"/>
    <mergeCell ref="L27:N27"/>
    <mergeCell ref="O27:Q27"/>
    <mergeCell ref="R27:T27"/>
    <mergeCell ref="U27:W27"/>
    <mergeCell ref="X27:Z27"/>
    <mergeCell ref="AA27:AC27"/>
    <mergeCell ref="AD27:AF27"/>
    <mergeCell ref="B26:K26"/>
    <mergeCell ref="L26:N26"/>
    <mergeCell ref="O26:Q26"/>
    <mergeCell ref="R26:T26"/>
    <mergeCell ref="U26:W26"/>
    <mergeCell ref="X26:Z26"/>
    <mergeCell ref="AA23:AC23"/>
    <mergeCell ref="AD23:AF23"/>
    <mergeCell ref="B25:I25"/>
    <mergeCell ref="L25:N25"/>
    <mergeCell ref="O25:Q25"/>
    <mergeCell ref="R25:T25"/>
    <mergeCell ref="U25:W25"/>
    <mergeCell ref="X25:Z25"/>
    <mergeCell ref="AA25:AC25"/>
    <mergeCell ref="AD25:AF25"/>
    <mergeCell ref="B23:I23"/>
    <mergeCell ref="L23:N23"/>
    <mergeCell ref="O23:Q23"/>
    <mergeCell ref="R23:T23"/>
    <mergeCell ref="U23:W23"/>
    <mergeCell ref="X23:Z23"/>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5:AC15"/>
    <mergeCell ref="AD15:AF15"/>
    <mergeCell ref="B16:I16"/>
    <mergeCell ref="L16:N16"/>
    <mergeCell ref="O16:Q16"/>
    <mergeCell ref="R16:T16"/>
    <mergeCell ref="U16:W16"/>
    <mergeCell ref="X16:Z16"/>
    <mergeCell ref="AA16:AC16"/>
    <mergeCell ref="AD16:AF16"/>
    <mergeCell ref="B15:K15"/>
    <mergeCell ref="L15:N15"/>
    <mergeCell ref="O15:Q15"/>
    <mergeCell ref="R15:T15"/>
    <mergeCell ref="U15:W15"/>
    <mergeCell ref="X15:Z15"/>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D4:AD5"/>
    <mergeCell ref="B7:D7"/>
    <mergeCell ref="E7:O7"/>
    <mergeCell ref="B10:K11"/>
    <mergeCell ref="L10:T10"/>
    <mergeCell ref="U10:AC10"/>
    <mergeCell ref="AD10:AF10"/>
    <mergeCell ref="L11:N11"/>
    <mergeCell ref="O11:Q11"/>
    <mergeCell ref="R11:T11"/>
    <mergeCell ref="U11:W11"/>
    <mergeCell ref="X11:Z11"/>
    <mergeCell ref="AA11:AC11"/>
    <mergeCell ref="AD11:AF11"/>
  </mergeCells>
  <phoneticPr fontId="3"/>
  <pageMargins left="0.78598484848484851" right="0.52083333333333337" top="0.98425196850393704" bottom="0.6458333333333333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E3FC-0684-42EA-97B5-A73C53C9DC5E}">
  <sheetPr>
    <pageSetUpPr autoPageBreaks="0" fitToPage="1"/>
  </sheetPr>
  <dimension ref="A1:AI41"/>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3" width="2.5" style="1" customWidth="1"/>
    <col min="34" max="35" width="2.25" style="1" customWidth="1"/>
    <col min="36" max="16384" width="9" style="1"/>
  </cols>
  <sheetData>
    <row r="1" spans="1:33" s="2" customFormat="1" ht="12" customHeight="1">
      <c r="A1" s="125" t="s">
        <v>10</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8"/>
      <c r="AF1" s="129"/>
      <c r="AG1" s="130" t="s">
        <v>201</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21"/>
      <c r="AG2" s="129" t="s">
        <v>267</v>
      </c>
    </row>
    <row r="3" spans="1:33" ht="9" customHeight="1">
      <c r="B3" s="60"/>
      <c r="C3" s="60"/>
      <c r="D3" s="60"/>
      <c r="E3" s="60"/>
      <c r="F3" s="60"/>
      <c r="G3" s="60"/>
      <c r="H3" s="60"/>
      <c r="I3" s="60"/>
      <c r="J3" s="60"/>
      <c r="K3" s="60"/>
      <c r="L3" s="60"/>
      <c r="M3" s="60"/>
      <c r="N3" s="60"/>
      <c r="O3" s="60"/>
      <c r="P3" s="60"/>
      <c r="Q3" s="60"/>
      <c r="R3" s="60"/>
      <c r="S3" s="132"/>
      <c r="X3" s="60"/>
      <c r="Y3" s="132"/>
    </row>
    <row r="4" spans="1:33" ht="15" customHeight="1">
      <c r="B4" s="60"/>
      <c r="C4" s="60"/>
      <c r="D4" s="331" t="s">
        <v>213</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3"/>
      <c r="AE4"/>
      <c r="AF4"/>
    </row>
    <row r="5" spans="1:33" ht="15" customHeight="1">
      <c r="B5" s="60"/>
      <c r="C5" s="134"/>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c r="AF5"/>
    </row>
    <row r="6" spans="1:33" ht="15" customHeight="1">
      <c r="B6" s="60"/>
      <c r="C6" s="60"/>
      <c r="D6" s="60"/>
      <c r="E6" s="60"/>
      <c r="F6" s="141"/>
      <c r="G6" s="60"/>
      <c r="H6" s="60"/>
      <c r="I6" s="60"/>
      <c r="J6" s="60"/>
      <c r="K6" s="60"/>
      <c r="L6" s="60"/>
      <c r="M6" s="60"/>
      <c r="N6" s="60"/>
      <c r="O6" s="60"/>
      <c r="P6" s="60"/>
      <c r="Q6" s="60"/>
      <c r="R6" s="60"/>
      <c r="S6" s="60"/>
      <c r="X6" s="60"/>
      <c r="Y6" s="60"/>
    </row>
    <row r="7" spans="1:33" ht="24" customHeight="1">
      <c r="B7" s="337" t="s">
        <v>35</v>
      </c>
      <c r="C7" s="338"/>
      <c r="D7" s="339"/>
      <c r="E7" s="340">
        <f>'１'!G19</f>
        <v>0</v>
      </c>
      <c r="F7" s="341"/>
      <c r="G7" s="341"/>
      <c r="H7" s="341"/>
      <c r="I7" s="341"/>
      <c r="J7" s="341"/>
      <c r="K7" s="341"/>
      <c r="L7" s="341"/>
      <c r="M7" s="341"/>
      <c r="N7" s="341"/>
      <c r="O7" s="342"/>
      <c r="P7" s="137"/>
      <c r="Q7" s="138" t="s">
        <v>64</v>
      </c>
      <c r="R7" s="138"/>
      <c r="S7" s="60"/>
      <c r="X7" s="138"/>
      <c r="Y7" s="60"/>
      <c r="AD7" s="139"/>
    </row>
    <row r="8" spans="1:33" ht="9" customHeight="1">
      <c r="B8" s="65"/>
      <c r="C8" s="65"/>
      <c r="D8" s="65"/>
      <c r="E8" s="60"/>
      <c r="F8" s="141"/>
      <c r="G8" s="60"/>
      <c r="H8" s="60"/>
      <c r="I8" s="60"/>
      <c r="J8" s="60"/>
      <c r="K8" s="60"/>
      <c r="L8" s="60"/>
      <c r="M8" s="60"/>
      <c r="N8" s="60"/>
      <c r="O8" s="60"/>
      <c r="P8" s="60"/>
      <c r="Q8" s="60"/>
      <c r="R8" s="60"/>
      <c r="S8" s="60"/>
      <c r="X8" s="60"/>
      <c r="Y8" s="60"/>
    </row>
    <row r="9" spans="1:33" ht="10.5" customHeight="1">
      <c r="B9" s="60"/>
      <c r="C9" s="60"/>
      <c r="D9" s="60"/>
      <c r="E9" s="60"/>
      <c r="F9" s="141"/>
      <c r="G9" s="60"/>
      <c r="H9" s="60"/>
      <c r="I9" s="60"/>
      <c r="J9" s="60"/>
      <c r="K9" s="60"/>
      <c r="L9" s="60"/>
      <c r="M9" s="60"/>
      <c r="N9" s="60"/>
      <c r="O9" s="60"/>
      <c r="P9" s="60"/>
      <c r="Q9" s="60"/>
      <c r="R9" s="60"/>
      <c r="S9" s="60"/>
      <c r="X9" s="60"/>
      <c r="Y9" s="60"/>
    </row>
    <row r="10" spans="1:33" ht="15" customHeight="1">
      <c r="B10" s="343"/>
      <c r="C10" s="375"/>
      <c r="D10" s="375"/>
      <c r="E10" s="375"/>
      <c r="F10" s="375"/>
      <c r="G10" s="375"/>
      <c r="H10" s="375"/>
      <c r="I10" s="375"/>
      <c r="J10" s="375"/>
      <c r="K10" s="376"/>
      <c r="L10" s="347" t="s">
        <v>12</v>
      </c>
      <c r="M10" s="348"/>
      <c r="N10" s="348"/>
      <c r="O10" s="348"/>
      <c r="P10" s="348"/>
      <c r="Q10" s="348"/>
      <c r="R10" s="348"/>
      <c r="S10" s="348"/>
      <c r="T10" s="349"/>
      <c r="U10" s="348" t="s">
        <v>61</v>
      </c>
      <c r="V10" s="348"/>
      <c r="W10" s="348"/>
      <c r="X10" s="348"/>
      <c r="Y10" s="348"/>
      <c r="Z10" s="348"/>
      <c r="AA10" s="348"/>
      <c r="AB10" s="348"/>
      <c r="AC10" s="349"/>
      <c r="AD10" s="347" t="s">
        <v>31</v>
      </c>
      <c r="AE10" s="380"/>
      <c r="AF10" s="381"/>
    </row>
    <row r="11" spans="1:33" ht="22.5" customHeight="1">
      <c r="B11" s="377"/>
      <c r="C11" s="378"/>
      <c r="D11" s="378"/>
      <c r="E11" s="378"/>
      <c r="F11" s="378"/>
      <c r="G11" s="378"/>
      <c r="H11" s="378"/>
      <c r="I11" s="378"/>
      <c r="J11" s="378"/>
      <c r="K11" s="379"/>
      <c r="L11" s="352" t="s">
        <v>199</v>
      </c>
      <c r="M11" s="353"/>
      <c r="N11" s="354"/>
      <c r="O11" s="352" t="s">
        <v>200</v>
      </c>
      <c r="P11" s="353"/>
      <c r="Q11" s="354"/>
      <c r="R11" s="352" t="s">
        <v>78</v>
      </c>
      <c r="S11" s="353"/>
      <c r="T11" s="354"/>
      <c r="U11" s="352" t="s">
        <v>199</v>
      </c>
      <c r="V11" s="353"/>
      <c r="W11" s="354"/>
      <c r="X11" s="352" t="s">
        <v>200</v>
      </c>
      <c r="Y11" s="353"/>
      <c r="Z11" s="354"/>
      <c r="AA11" s="352" t="s">
        <v>78</v>
      </c>
      <c r="AB11" s="353"/>
      <c r="AC11" s="354"/>
      <c r="AD11" s="355" t="s">
        <v>79</v>
      </c>
      <c r="AE11" s="382"/>
      <c r="AF11" s="383"/>
    </row>
    <row r="12" spans="1:33" ht="19.5" customHeight="1">
      <c r="B12" s="143" t="s">
        <v>126</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5"/>
    </row>
    <row r="13" spans="1:33" ht="12" customHeight="1">
      <c r="B13" s="419" t="s">
        <v>288</v>
      </c>
      <c r="C13" s="420"/>
      <c r="D13" s="420"/>
      <c r="E13" s="420"/>
      <c r="F13" s="420"/>
      <c r="G13" s="420"/>
      <c r="H13" s="420"/>
      <c r="I13" s="420"/>
      <c r="J13" s="420"/>
      <c r="K13" s="421"/>
      <c r="L13" s="280"/>
      <c r="M13" s="281"/>
      <c r="N13" s="282"/>
      <c r="O13" s="290"/>
      <c r="P13" s="291"/>
      <c r="Q13" s="292"/>
      <c r="R13" s="280"/>
      <c r="S13" s="281"/>
      <c r="T13" s="282"/>
      <c r="U13" s="280"/>
      <c r="V13" s="281"/>
      <c r="W13" s="282"/>
      <c r="X13" s="290"/>
      <c r="Y13" s="291"/>
      <c r="Z13" s="292"/>
      <c r="AA13" s="296"/>
      <c r="AB13" s="297"/>
      <c r="AC13" s="298"/>
      <c r="AD13" s="393">
        <f>L13+U13</f>
        <v>0</v>
      </c>
      <c r="AE13" s="396"/>
      <c r="AF13" s="415"/>
    </row>
    <row r="14" spans="1:33" ht="9" customHeight="1">
      <c r="B14" s="409" t="s">
        <v>289</v>
      </c>
      <c r="C14" s="410"/>
      <c r="D14" s="410"/>
      <c r="E14" s="410"/>
      <c r="F14" s="410"/>
      <c r="G14" s="410"/>
      <c r="H14" s="410"/>
      <c r="I14" s="410"/>
      <c r="J14" s="410"/>
      <c r="K14" s="411"/>
      <c r="L14" s="403"/>
      <c r="M14" s="404"/>
      <c r="N14" s="405"/>
      <c r="O14" s="399"/>
      <c r="P14" s="400"/>
      <c r="Q14" s="401"/>
      <c r="R14" s="403"/>
      <c r="S14" s="404"/>
      <c r="T14" s="405"/>
      <c r="U14" s="403"/>
      <c r="V14" s="404"/>
      <c r="W14" s="405"/>
      <c r="X14" s="399"/>
      <c r="Y14" s="400"/>
      <c r="Z14" s="401"/>
      <c r="AA14" s="406"/>
      <c r="AB14" s="407"/>
      <c r="AC14" s="408"/>
      <c r="AD14" s="416"/>
      <c r="AE14" s="417"/>
      <c r="AF14" s="418"/>
    </row>
    <row r="15" spans="1:33" s="22" customFormat="1" ht="19.5" customHeight="1">
      <c r="A15" s="24"/>
      <c r="B15" s="425" t="s">
        <v>127</v>
      </c>
      <c r="C15" s="426"/>
      <c r="D15" s="426"/>
      <c r="E15" s="426"/>
      <c r="F15" s="426"/>
      <c r="G15" s="426"/>
      <c r="H15" s="426"/>
      <c r="I15" s="426"/>
      <c r="J15" s="426"/>
      <c r="K15" s="427"/>
      <c r="L15" s="286"/>
      <c r="M15" s="394"/>
      <c r="N15" s="395"/>
      <c r="O15" s="312"/>
      <c r="P15" s="326"/>
      <c r="Q15" s="327"/>
      <c r="R15" s="286"/>
      <c r="S15" s="394"/>
      <c r="T15" s="395"/>
      <c r="U15" s="283"/>
      <c r="V15" s="394"/>
      <c r="W15" s="395"/>
      <c r="X15" s="312"/>
      <c r="Y15" s="326"/>
      <c r="Z15" s="327"/>
      <c r="AA15" s="283"/>
      <c r="AB15" s="394"/>
      <c r="AC15" s="395"/>
      <c r="AD15" s="347">
        <f>L15+U15</f>
        <v>0</v>
      </c>
      <c r="AE15" s="380"/>
      <c r="AF15" s="381"/>
    </row>
    <row r="16" spans="1:33" ht="19.5" customHeight="1">
      <c r="B16" s="358" t="s">
        <v>241</v>
      </c>
      <c r="C16" s="359"/>
      <c r="D16" s="359"/>
      <c r="E16" s="359"/>
      <c r="F16" s="359"/>
      <c r="G16" s="359"/>
      <c r="H16" s="359"/>
      <c r="I16" s="359"/>
      <c r="J16" s="359"/>
      <c r="K16" s="385"/>
      <c r="L16" s="286"/>
      <c r="M16" s="384"/>
      <c r="N16" s="213"/>
      <c r="O16" s="312"/>
      <c r="P16" s="326"/>
      <c r="Q16" s="327"/>
      <c r="R16" s="286"/>
      <c r="S16" s="384"/>
      <c r="T16" s="213"/>
      <c r="U16" s="283"/>
      <c r="V16" s="384"/>
      <c r="W16" s="213"/>
      <c r="X16" s="312"/>
      <c r="Y16" s="326"/>
      <c r="Z16" s="327"/>
      <c r="AA16" s="283"/>
      <c r="AB16" s="384"/>
      <c r="AC16" s="213"/>
      <c r="AD16" s="347">
        <f>L16+U16</f>
        <v>0</v>
      </c>
      <c r="AE16" s="380"/>
      <c r="AF16" s="381"/>
    </row>
    <row r="17" spans="2:32" ht="19.5" customHeight="1">
      <c r="B17" s="324" t="s">
        <v>242</v>
      </c>
      <c r="C17" s="325"/>
      <c r="D17" s="325"/>
      <c r="E17" s="325"/>
      <c r="F17" s="325"/>
      <c r="G17" s="325"/>
      <c r="H17" s="325"/>
      <c r="I17" s="325"/>
      <c r="J17" s="325"/>
      <c r="K17" s="428"/>
      <c r="L17" s="286"/>
      <c r="M17" s="384"/>
      <c r="N17" s="213"/>
      <c r="O17" s="312"/>
      <c r="P17" s="326"/>
      <c r="Q17" s="327"/>
      <c r="R17" s="286"/>
      <c r="S17" s="384"/>
      <c r="T17" s="213"/>
      <c r="U17" s="283"/>
      <c r="V17" s="384"/>
      <c r="W17" s="213"/>
      <c r="X17" s="312"/>
      <c r="Y17" s="326"/>
      <c r="Z17" s="327"/>
      <c r="AA17" s="283"/>
      <c r="AB17" s="384"/>
      <c r="AC17" s="213"/>
      <c r="AD17" s="347">
        <f>L17+U17</f>
        <v>0</v>
      </c>
      <c r="AE17" s="380"/>
      <c r="AF17" s="381"/>
    </row>
    <row r="18" spans="2:32" ht="19.5" customHeight="1">
      <c r="B18" s="143" t="s">
        <v>290</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5"/>
    </row>
    <row r="19" spans="2:32" ht="12" customHeight="1">
      <c r="B19" s="419" t="s">
        <v>292</v>
      </c>
      <c r="C19" s="420"/>
      <c r="D19" s="420"/>
      <c r="E19" s="420"/>
      <c r="F19" s="420"/>
      <c r="G19" s="420"/>
      <c r="H19" s="420"/>
      <c r="I19" s="420"/>
      <c r="J19" s="420"/>
      <c r="K19" s="421"/>
      <c r="L19" s="280"/>
      <c r="M19" s="281"/>
      <c r="N19" s="282"/>
      <c r="O19" s="290"/>
      <c r="P19" s="291"/>
      <c r="Q19" s="292"/>
      <c r="R19" s="280"/>
      <c r="S19" s="281"/>
      <c r="T19" s="282"/>
      <c r="U19" s="280"/>
      <c r="V19" s="281"/>
      <c r="W19" s="282"/>
      <c r="X19" s="290"/>
      <c r="Y19" s="291"/>
      <c r="Z19" s="292"/>
      <c r="AA19" s="296"/>
      <c r="AB19" s="297"/>
      <c r="AC19" s="298"/>
      <c r="AD19" s="393">
        <f>L19+U19</f>
        <v>0</v>
      </c>
      <c r="AE19" s="396"/>
      <c r="AF19" s="415"/>
    </row>
    <row r="20" spans="2:32" ht="12" customHeight="1">
      <c r="B20" s="422" t="s">
        <v>293</v>
      </c>
      <c r="C20" s="423"/>
      <c r="D20" s="423"/>
      <c r="E20" s="423"/>
      <c r="F20" s="423"/>
      <c r="G20" s="423"/>
      <c r="H20" s="423"/>
      <c r="I20" s="423"/>
      <c r="J20" s="423"/>
      <c r="K20" s="424"/>
      <c r="L20" s="403"/>
      <c r="M20" s="404"/>
      <c r="N20" s="405"/>
      <c r="O20" s="399"/>
      <c r="P20" s="400"/>
      <c r="Q20" s="401"/>
      <c r="R20" s="403"/>
      <c r="S20" s="404"/>
      <c r="T20" s="405"/>
      <c r="U20" s="403"/>
      <c r="V20" s="404"/>
      <c r="W20" s="405"/>
      <c r="X20" s="399"/>
      <c r="Y20" s="400"/>
      <c r="Z20" s="401"/>
      <c r="AA20" s="406"/>
      <c r="AB20" s="407"/>
      <c r="AC20" s="408"/>
      <c r="AD20" s="416"/>
      <c r="AE20" s="417"/>
      <c r="AF20" s="418"/>
    </row>
    <row r="21" spans="2:32" ht="12" customHeight="1">
      <c r="B21" s="419" t="s">
        <v>294</v>
      </c>
      <c r="C21" s="420"/>
      <c r="D21" s="420"/>
      <c r="E21" s="420"/>
      <c r="F21" s="420"/>
      <c r="G21" s="420"/>
      <c r="H21" s="420"/>
      <c r="I21" s="420"/>
      <c r="J21" s="420"/>
      <c r="K21" s="421"/>
      <c r="L21" s="280"/>
      <c r="M21" s="281"/>
      <c r="N21" s="282"/>
      <c r="O21" s="290"/>
      <c r="P21" s="291"/>
      <c r="Q21" s="292"/>
      <c r="R21" s="280"/>
      <c r="S21" s="281"/>
      <c r="T21" s="282"/>
      <c r="U21" s="280"/>
      <c r="V21" s="281"/>
      <c r="W21" s="282"/>
      <c r="X21" s="290"/>
      <c r="Y21" s="291"/>
      <c r="Z21" s="292"/>
      <c r="AA21" s="296"/>
      <c r="AB21" s="297"/>
      <c r="AC21" s="298"/>
      <c r="AD21" s="393">
        <f>L21+U21</f>
        <v>0</v>
      </c>
      <c r="AE21" s="396"/>
      <c r="AF21" s="415"/>
    </row>
    <row r="22" spans="2:32" ht="9" customHeight="1">
      <c r="B22" s="409" t="s">
        <v>295</v>
      </c>
      <c r="C22" s="410"/>
      <c r="D22" s="410"/>
      <c r="E22" s="410"/>
      <c r="F22" s="410"/>
      <c r="G22" s="410"/>
      <c r="H22" s="410"/>
      <c r="I22" s="410"/>
      <c r="J22" s="410"/>
      <c r="K22" s="411"/>
      <c r="L22" s="403"/>
      <c r="M22" s="404"/>
      <c r="N22" s="405"/>
      <c r="O22" s="399"/>
      <c r="P22" s="400"/>
      <c r="Q22" s="401"/>
      <c r="R22" s="403"/>
      <c r="S22" s="404"/>
      <c r="T22" s="405"/>
      <c r="U22" s="403"/>
      <c r="V22" s="404"/>
      <c r="W22" s="405"/>
      <c r="X22" s="399"/>
      <c r="Y22" s="400"/>
      <c r="Z22" s="401"/>
      <c r="AA22" s="406"/>
      <c r="AB22" s="407"/>
      <c r="AC22" s="408"/>
      <c r="AD22" s="416"/>
      <c r="AE22" s="417"/>
      <c r="AF22" s="418"/>
    </row>
    <row r="23" spans="2:32" ht="19.5" customHeight="1">
      <c r="B23" s="143" t="s">
        <v>291</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5"/>
    </row>
    <row r="24" spans="2:32" ht="19.5" customHeight="1">
      <c r="B24" s="358" t="s">
        <v>129</v>
      </c>
      <c r="C24" s="402"/>
      <c r="D24" s="402"/>
      <c r="E24" s="402"/>
      <c r="F24" s="402"/>
      <c r="G24" s="402"/>
      <c r="H24" s="386"/>
      <c r="I24" s="386"/>
      <c r="J24" s="165"/>
      <c r="K24" s="162"/>
      <c r="L24" s="286"/>
      <c r="M24" s="384"/>
      <c r="N24" s="213"/>
      <c r="O24" s="312"/>
      <c r="P24" s="326"/>
      <c r="Q24" s="327"/>
      <c r="R24" s="286"/>
      <c r="S24" s="384"/>
      <c r="T24" s="213"/>
      <c r="U24" s="283"/>
      <c r="V24" s="384"/>
      <c r="W24" s="213"/>
      <c r="X24" s="312"/>
      <c r="Y24" s="326"/>
      <c r="Z24" s="327"/>
      <c r="AA24" s="283"/>
      <c r="AB24" s="384"/>
      <c r="AC24" s="213"/>
      <c r="AD24" s="347">
        <f>L24+U24</f>
        <v>0</v>
      </c>
      <c r="AE24" s="380"/>
      <c r="AF24" s="381"/>
    </row>
    <row r="25" spans="2:32" ht="19.5" customHeight="1">
      <c r="B25" s="143" t="s">
        <v>296</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5"/>
    </row>
    <row r="26" spans="2:32" ht="12" customHeight="1">
      <c r="B26" s="412" t="s">
        <v>307</v>
      </c>
      <c r="C26" s="413"/>
      <c r="D26" s="413"/>
      <c r="E26" s="413"/>
      <c r="F26" s="413"/>
      <c r="G26" s="413"/>
      <c r="H26" s="413"/>
      <c r="I26" s="413"/>
      <c r="J26" s="413"/>
      <c r="K26" s="414"/>
      <c r="L26" s="280"/>
      <c r="M26" s="281"/>
      <c r="N26" s="282"/>
      <c r="O26" s="290"/>
      <c r="P26" s="291"/>
      <c r="Q26" s="292"/>
      <c r="R26" s="280"/>
      <c r="S26" s="281"/>
      <c r="T26" s="282"/>
      <c r="U26" s="296"/>
      <c r="V26" s="297"/>
      <c r="W26" s="298"/>
      <c r="X26" s="290"/>
      <c r="Y26" s="291"/>
      <c r="Z26" s="292"/>
      <c r="AA26" s="296"/>
      <c r="AB26" s="297"/>
      <c r="AC26" s="298"/>
      <c r="AD26" s="393">
        <f t="shared" ref="AD26:AD31" si="0">L26+U26</f>
        <v>0</v>
      </c>
      <c r="AE26" s="396"/>
      <c r="AF26" s="415"/>
    </row>
    <row r="27" spans="2:32" ht="9" customHeight="1">
      <c r="B27" s="409" t="s">
        <v>308</v>
      </c>
      <c r="C27" s="410"/>
      <c r="D27" s="410"/>
      <c r="E27" s="410"/>
      <c r="F27" s="410"/>
      <c r="G27" s="410"/>
      <c r="H27" s="410"/>
      <c r="I27" s="410"/>
      <c r="J27" s="410"/>
      <c r="K27" s="411"/>
      <c r="L27" s="403"/>
      <c r="M27" s="404"/>
      <c r="N27" s="405"/>
      <c r="O27" s="399"/>
      <c r="P27" s="400"/>
      <c r="Q27" s="401"/>
      <c r="R27" s="403"/>
      <c r="S27" s="404"/>
      <c r="T27" s="405"/>
      <c r="U27" s="406"/>
      <c r="V27" s="407"/>
      <c r="W27" s="408"/>
      <c r="X27" s="399"/>
      <c r="Y27" s="400"/>
      <c r="Z27" s="401"/>
      <c r="AA27" s="406"/>
      <c r="AB27" s="407"/>
      <c r="AC27" s="408"/>
      <c r="AD27" s="416">
        <f t="shared" si="0"/>
        <v>0</v>
      </c>
      <c r="AE27" s="417"/>
      <c r="AF27" s="418"/>
    </row>
    <row r="28" spans="2:32" ht="19.5" customHeight="1">
      <c r="B28" s="412" t="s">
        <v>309</v>
      </c>
      <c r="C28" s="413"/>
      <c r="D28" s="413"/>
      <c r="E28" s="413"/>
      <c r="F28" s="413"/>
      <c r="G28" s="413"/>
      <c r="H28" s="413"/>
      <c r="I28" s="413"/>
      <c r="J28" s="413"/>
      <c r="K28" s="414"/>
      <c r="L28" s="280"/>
      <c r="M28" s="281"/>
      <c r="N28" s="282"/>
      <c r="O28" s="290"/>
      <c r="P28" s="291"/>
      <c r="Q28" s="292"/>
      <c r="R28" s="280"/>
      <c r="S28" s="281"/>
      <c r="T28" s="282"/>
      <c r="U28" s="280"/>
      <c r="V28" s="281"/>
      <c r="W28" s="282"/>
      <c r="X28" s="290"/>
      <c r="Y28" s="291"/>
      <c r="Z28" s="292"/>
      <c r="AA28" s="296"/>
      <c r="AB28" s="297"/>
      <c r="AC28" s="298"/>
      <c r="AD28" s="393">
        <f t="shared" si="0"/>
        <v>0</v>
      </c>
      <c r="AE28" s="396"/>
      <c r="AF28" s="415"/>
    </row>
    <row r="29" spans="2:32" ht="12" customHeight="1">
      <c r="B29" s="412" t="s">
        <v>130</v>
      </c>
      <c r="C29" s="413"/>
      <c r="D29" s="413"/>
      <c r="E29" s="413"/>
      <c r="F29" s="413"/>
      <c r="G29" s="413"/>
      <c r="H29" s="413"/>
      <c r="I29" s="413"/>
      <c r="J29" s="413"/>
      <c r="K29" s="414"/>
      <c r="L29" s="280"/>
      <c r="M29" s="281"/>
      <c r="N29" s="282"/>
      <c r="O29" s="290"/>
      <c r="P29" s="291"/>
      <c r="Q29" s="292"/>
      <c r="R29" s="280"/>
      <c r="S29" s="281"/>
      <c r="T29" s="282"/>
      <c r="U29" s="296"/>
      <c r="V29" s="297"/>
      <c r="W29" s="298"/>
      <c r="X29" s="290"/>
      <c r="Y29" s="291"/>
      <c r="Z29" s="292"/>
      <c r="AA29" s="296"/>
      <c r="AB29" s="297"/>
      <c r="AC29" s="298"/>
      <c r="AD29" s="393">
        <f t="shared" si="0"/>
        <v>0</v>
      </c>
      <c r="AE29" s="396"/>
      <c r="AF29" s="415"/>
    </row>
    <row r="30" spans="2:32" ht="9" customHeight="1">
      <c r="B30" s="409" t="s">
        <v>310</v>
      </c>
      <c r="C30" s="410"/>
      <c r="D30" s="410"/>
      <c r="E30" s="410"/>
      <c r="F30" s="410"/>
      <c r="G30" s="410"/>
      <c r="H30" s="410"/>
      <c r="I30" s="410"/>
      <c r="J30" s="410"/>
      <c r="K30" s="411"/>
      <c r="L30" s="403"/>
      <c r="M30" s="404"/>
      <c r="N30" s="405"/>
      <c r="O30" s="399"/>
      <c r="P30" s="400"/>
      <c r="Q30" s="401"/>
      <c r="R30" s="403"/>
      <c r="S30" s="404"/>
      <c r="T30" s="405"/>
      <c r="U30" s="406"/>
      <c r="V30" s="407"/>
      <c r="W30" s="408"/>
      <c r="X30" s="399"/>
      <c r="Y30" s="400"/>
      <c r="Z30" s="401"/>
      <c r="AA30" s="406"/>
      <c r="AB30" s="407"/>
      <c r="AC30" s="408"/>
      <c r="AD30" s="416">
        <f t="shared" si="0"/>
        <v>0</v>
      </c>
      <c r="AE30" s="417"/>
      <c r="AF30" s="418"/>
    </row>
    <row r="31" spans="2:32" ht="19.5" customHeight="1">
      <c r="B31" s="429" t="s">
        <v>297</v>
      </c>
      <c r="C31" s="430"/>
      <c r="D31" s="430"/>
      <c r="E31" s="430"/>
      <c r="F31" s="430"/>
      <c r="G31" s="430"/>
      <c r="H31" s="430"/>
      <c r="I31" s="430"/>
      <c r="J31" s="430"/>
      <c r="K31" s="431"/>
      <c r="L31" s="286"/>
      <c r="M31" s="310"/>
      <c r="N31" s="311"/>
      <c r="O31" s="312"/>
      <c r="P31" s="326"/>
      <c r="Q31" s="327"/>
      <c r="R31" s="286"/>
      <c r="S31" s="384"/>
      <c r="T31" s="213"/>
      <c r="U31" s="283"/>
      <c r="V31" s="384"/>
      <c r="W31" s="213"/>
      <c r="X31" s="312"/>
      <c r="Y31" s="326"/>
      <c r="Z31" s="327"/>
      <c r="AA31" s="283"/>
      <c r="AB31" s="384"/>
      <c r="AC31" s="213"/>
      <c r="AD31" s="347">
        <f t="shared" si="0"/>
        <v>0</v>
      </c>
      <c r="AE31" s="380"/>
      <c r="AF31" s="381"/>
    </row>
    <row r="32" spans="2:32" ht="19.5" customHeight="1">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1"/>
    </row>
    <row r="33" spans="2:35" ht="19.5" customHeight="1">
      <c r="B33" s="147" t="s">
        <v>168</v>
      </c>
      <c r="C33" s="148"/>
      <c r="D33" s="148"/>
      <c r="E33" s="148"/>
      <c r="F33" s="148"/>
      <c r="G33" s="148"/>
      <c r="H33" s="148"/>
      <c r="I33" s="148"/>
      <c r="J33" s="148" t="s">
        <v>208</v>
      </c>
      <c r="K33" s="148"/>
      <c r="L33" s="148"/>
      <c r="M33" s="148"/>
      <c r="N33" s="148"/>
      <c r="O33" s="148"/>
      <c r="P33" s="148"/>
      <c r="Q33" s="148"/>
      <c r="R33" s="148"/>
      <c r="S33" s="148"/>
      <c r="T33" s="148"/>
      <c r="U33" s="148"/>
      <c r="V33" s="148"/>
      <c r="W33" s="148"/>
      <c r="X33" s="148"/>
      <c r="Y33" s="148"/>
      <c r="Z33" s="148"/>
      <c r="AA33" s="148"/>
      <c r="AB33" s="148"/>
      <c r="AC33" s="148"/>
      <c r="AD33" s="148"/>
      <c r="AE33" s="148"/>
      <c r="AF33" s="149"/>
    </row>
    <row r="34" spans="2:35" ht="19.5" customHeight="1">
      <c r="B34" s="324" t="s">
        <v>195</v>
      </c>
      <c r="C34" s="325"/>
      <c r="D34" s="325"/>
      <c r="E34" s="325"/>
      <c r="F34" s="325"/>
      <c r="G34" s="325"/>
      <c r="H34" s="325"/>
      <c r="I34" s="325"/>
      <c r="J34" s="146"/>
      <c r="K34" s="163"/>
      <c r="L34" s="286"/>
      <c r="M34" s="310"/>
      <c r="N34" s="311"/>
      <c r="O34" s="432">
        <f t="shared" ref="O34:O39" si="1">L34</f>
        <v>0</v>
      </c>
      <c r="P34" s="433"/>
      <c r="Q34" s="434"/>
      <c r="R34" s="286"/>
      <c r="S34" s="310"/>
      <c r="T34" s="311"/>
      <c r="U34" s="286"/>
      <c r="V34" s="310"/>
      <c r="W34" s="311"/>
      <c r="X34" s="347">
        <f t="shared" ref="X34:X39" si="2">U34</f>
        <v>0</v>
      </c>
      <c r="Y34" s="348"/>
      <c r="Z34" s="349"/>
      <c r="AA34" s="286"/>
      <c r="AB34" s="310"/>
      <c r="AC34" s="311"/>
      <c r="AD34" s="347">
        <f t="shared" ref="AD34:AD39" si="3">(L34*1.4)+(U34*1.4)</f>
        <v>0</v>
      </c>
      <c r="AE34" s="348"/>
      <c r="AF34" s="349"/>
    </row>
    <row r="35" spans="2:35" ht="19.5" customHeight="1">
      <c r="B35" s="324" t="s">
        <v>196</v>
      </c>
      <c r="C35" s="325"/>
      <c r="D35" s="325"/>
      <c r="E35" s="325"/>
      <c r="F35" s="325"/>
      <c r="G35" s="325"/>
      <c r="H35" s="325"/>
      <c r="I35" s="325"/>
      <c r="J35" s="146"/>
      <c r="K35" s="163"/>
      <c r="L35" s="286"/>
      <c r="M35" s="310"/>
      <c r="N35" s="311"/>
      <c r="O35" s="347">
        <f t="shared" si="1"/>
        <v>0</v>
      </c>
      <c r="P35" s="348"/>
      <c r="Q35" s="349"/>
      <c r="R35" s="286"/>
      <c r="S35" s="310"/>
      <c r="T35" s="311"/>
      <c r="U35" s="286"/>
      <c r="V35" s="310"/>
      <c r="W35" s="311"/>
      <c r="X35" s="347">
        <f t="shared" si="2"/>
        <v>0</v>
      </c>
      <c r="Y35" s="348"/>
      <c r="Z35" s="349"/>
      <c r="AA35" s="286"/>
      <c r="AB35" s="310"/>
      <c r="AC35" s="311"/>
      <c r="AD35" s="347">
        <f t="shared" si="3"/>
        <v>0</v>
      </c>
      <c r="AE35" s="348"/>
      <c r="AF35" s="349"/>
    </row>
    <row r="36" spans="2:35" ht="19.5" customHeight="1">
      <c r="B36" s="358" t="s">
        <v>197</v>
      </c>
      <c r="C36" s="359"/>
      <c r="D36" s="359"/>
      <c r="E36" s="359"/>
      <c r="F36" s="359"/>
      <c r="G36" s="359"/>
      <c r="H36" s="359"/>
      <c r="I36" s="359"/>
      <c r="J36" s="359"/>
      <c r="K36" s="385"/>
      <c r="L36" s="286"/>
      <c r="M36" s="310"/>
      <c r="N36" s="311"/>
      <c r="O36" s="347">
        <f t="shared" si="1"/>
        <v>0</v>
      </c>
      <c r="P36" s="348"/>
      <c r="Q36" s="349"/>
      <c r="R36" s="286"/>
      <c r="S36" s="310"/>
      <c r="T36" s="311"/>
      <c r="U36" s="286"/>
      <c r="V36" s="310"/>
      <c r="W36" s="311"/>
      <c r="X36" s="347">
        <f t="shared" si="2"/>
        <v>0</v>
      </c>
      <c r="Y36" s="348"/>
      <c r="Z36" s="349"/>
      <c r="AA36" s="286"/>
      <c r="AB36" s="310"/>
      <c r="AC36" s="311"/>
      <c r="AD36" s="347">
        <f t="shared" si="3"/>
        <v>0</v>
      </c>
      <c r="AE36" s="348"/>
      <c r="AF36" s="349"/>
    </row>
    <row r="37" spans="2:35" ht="19.5" customHeight="1">
      <c r="B37" s="324" t="s">
        <v>198</v>
      </c>
      <c r="C37" s="325"/>
      <c r="D37" s="325"/>
      <c r="E37" s="325"/>
      <c r="F37" s="325"/>
      <c r="G37" s="325"/>
      <c r="H37" s="325"/>
      <c r="I37" s="325"/>
      <c r="J37" s="146"/>
      <c r="K37" s="163"/>
      <c r="L37" s="286"/>
      <c r="M37" s="310"/>
      <c r="N37" s="311"/>
      <c r="O37" s="347">
        <f t="shared" si="1"/>
        <v>0</v>
      </c>
      <c r="P37" s="348"/>
      <c r="Q37" s="349"/>
      <c r="R37" s="286"/>
      <c r="S37" s="310"/>
      <c r="T37" s="311"/>
      <c r="U37" s="286"/>
      <c r="V37" s="310"/>
      <c r="W37" s="311"/>
      <c r="X37" s="347">
        <f t="shared" si="2"/>
        <v>0</v>
      </c>
      <c r="Y37" s="348"/>
      <c r="Z37" s="349"/>
      <c r="AA37" s="286"/>
      <c r="AB37" s="310"/>
      <c r="AC37" s="311"/>
      <c r="AD37" s="347">
        <f t="shared" si="3"/>
        <v>0</v>
      </c>
      <c r="AE37" s="348"/>
      <c r="AF37" s="349"/>
    </row>
    <row r="38" spans="2:35" ht="19.5" customHeight="1">
      <c r="B38" s="358" t="s">
        <v>194</v>
      </c>
      <c r="C38" s="359"/>
      <c r="D38" s="359"/>
      <c r="E38" s="359"/>
      <c r="F38" s="359"/>
      <c r="G38" s="359"/>
      <c r="H38" s="359"/>
      <c r="I38" s="359"/>
      <c r="J38" s="359"/>
      <c r="K38" s="385"/>
      <c r="L38" s="286"/>
      <c r="M38" s="310"/>
      <c r="N38" s="311"/>
      <c r="O38" s="347">
        <f t="shared" si="1"/>
        <v>0</v>
      </c>
      <c r="P38" s="348"/>
      <c r="Q38" s="349"/>
      <c r="R38" s="286"/>
      <c r="S38" s="310"/>
      <c r="T38" s="311"/>
      <c r="U38" s="286"/>
      <c r="V38" s="310"/>
      <c r="W38" s="311"/>
      <c r="X38" s="347">
        <f t="shared" si="2"/>
        <v>0</v>
      </c>
      <c r="Y38" s="348"/>
      <c r="Z38" s="349"/>
      <c r="AA38" s="286"/>
      <c r="AB38" s="310"/>
      <c r="AC38" s="311"/>
      <c r="AD38" s="347">
        <f t="shared" si="3"/>
        <v>0</v>
      </c>
      <c r="AE38" s="348"/>
      <c r="AF38" s="349"/>
    </row>
    <row r="39" spans="2:35" ht="19.5" customHeight="1">
      <c r="B39" s="358" t="s">
        <v>193</v>
      </c>
      <c r="C39" s="359"/>
      <c r="D39" s="359"/>
      <c r="E39" s="359"/>
      <c r="F39" s="359"/>
      <c r="G39" s="359"/>
      <c r="H39" s="359"/>
      <c r="I39" s="359"/>
      <c r="J39" s="359"/>
      <c r="K39" s="385"/>
      <c r="L39" s="286"/>
      <c r="M39" s="310"/>
      <c r="N39" s="311"/>
      <c r="O39" s="347">
        <f t="shared" si="1"/>
        <v>0</v>
      </c>
      <c r="P39" s="348"/>
      <c r="Q39" s="349"/>
      <c r="R39" s="286"/>
      <c r="S39" s="310"/>
      <c r="T39" s="311"/>
      <c r="U39" s="286"/>
      <c r="V39" s="310"/>
      <c r="W39" s="311"/>
      <c r="X39" s="347">
        <f t="shared" si="2"/>
        <v>0</v>
      </c>
      <c r="Y39" s="348"/>
      <c r="Z39" s="349"/>
      <c r="AA39" s="286"/>
      <c r="AB39" s="310"/>
      <c r="AC39" s="311"/>
      <c r="AD39" s="347">
        <f t="shared" si="3"/>
        <v>0</v>
      </c>
      <c r="AE39" s="348"/>
      <c r="AF39" s="349"/>
    </row>
    <row r="40" spans="2:35" ht="19.5" customHeight="1">
      <c r="B40" s="436" t="s">
        <v>100</v>
      </c>
      <c r="C40" s="437"/>
      <c r="D40" s="437"/>
      <c r="E40" s="437"/>
      <c r="F40" s="437"/>
      <c r="G40" s="437"/>
      <c r="H40" s="438"/>
      <c r="I40" s="438"/>
      <c r="J40" s="438"/>
      <c r="K40" s="439"/>
      <c r="L40" s="347">
        <f>SUM(更新１難易度B術者総数その１,更新１難易度B術者総数その２)</f>
        <v>0</v>
      </c>
      <c r="M40" s="258"/>
      <c r="N40" s="259"/>
      <c r="O40" s="347">
        <f>SUM(更新１難易度B術者16歳未満その１,更新１難易度B術者16歳未満その２)</f>
        <v>0</v>
      </c>
      <c r="P40" s="258"/>
      <c r="Q40" s="259"/>
      <c r="R40" s="347"/>
      <c r="S40" s="258"/>
      <c r="T40" s="259"/>
      <c r="U40" s="257">
        <f>SUM(更新１難易度B助手総数その１,更新１難易度B助手総数その２)</f>
        <v>0</v>
      </c>
      <c r="V40" s="258"/>
      <c r="W40" s="259"/>
      <c r="X40" s="347">
        <f>SUM(更新１難易度B助手16歳未満その１,更新１難易度B助手16歳未満その２)</f>
        <v>0</v>
      </c>
      <c r="Y40" s="258"/>
      <c r="Z40" s="259"/>
      <c r="AA40" s="257"/>
      <c r="AB40" s="258"/>
      <c r="AC40" s="259"/>
      <c r="AD40" s="347">
        <f>SUM(更新１難易度B合計件数その１,更新１難易度B合計件数その２)</f>
        <v>0</v>
      </c>
      <c r="AE40" s="380"/>
      <c r="AF40" s="381"/>
      <c r="AG40"/>
      <c r="AH40"/>
      <c r="AI40"/>
    </row>
    <row r="41" spans="2:35" ht="15" customHeight="1">
      <c r="R41" s="435"/>
      <c r="S41" s="435"/>
      <c r="T41" s="435"/>
      <c r="U41" s="435"/>
      <c r="V41" s="22"/>
      <c r="W41" s="22"/>
      <c r="X41" s="22"/>
      <c r="Y41" s="22"/>
      <c r="AA41" s="435"/>
      <c r="AB41" s="435"/>
      <c r="AC41" s="435"/>
      <c r="AD41" s="435"/>
      <c r="AG41"/>
      <c r="AH41"/>
      <c r="AI41"/>
    </row>
  </sheetData>
  <sheetProtection algorithmName="SHA-512" hashValue="jRrKR93t4FIJQFHrfswHGodMnjMUSnva6Pyi9mIyr5WoOnDIF22oIAu+z7irLraRuUYhq6hvjcMyV+YbyuVVUw==" saltValue="eNV7NJ8zbiI1aPuo2aRN9g==" spinCount="100000" sheet="1" objects="1" scenarios="1"/>
  <mergeCells count="165">
    <mergeCell ref="AA40:AC40"/>
    <mergeCell ref="AD40:AF40"/>
    <mergeCell ref="R41:U41"/>
    <mergeCell ref="AA41:AD41"/>
    <mergeCell ref="B40:K40"/>
    <mergeCell ref="L40:N40"/>
    <mergeCell ref="O40:Q40"/>
    <mergeCell ref="R40:T40"/>
    <mergeCell ref="U40:W40"/>
    <mergeCell ref="X40:Z40"/>
    <mergeCell ref="AA38:AC38"/>
    <mergeCell ref="AD38:AF38"/>
    <mergeCell ref="B39:K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36:AC36"/>
    <mergeCell ref="AD36:AF36"/>
    <mergeCell ref="B37:I37"/>
    <mergeCell ref="L37:N37"/>
    <mergeCell ref="O37:Q37"/>
    <mergeCell ref="R37:T37"/>
    <mergeCell ref="U37:W37"/>
    <mergeCell ref="X37:Z37"/>
    <mergeCell ref="AA37:AC37"/>
    <mergeCell ref="AD37:AF37"/>
    <mergeCell ref="B36:K36"/>
    <mergeCell ref="L36:N36"/>
    <mergeCell ref="O36:Q36"/>
    <mergeCell ref="R36:T36"/>
    <mergeCell ref="U36:W36"/>
    <mergeCell ref="X36:Z36"/>
    <mergeCell ref="B34:I34"/>
    <mergeCell ref="L34:N34"/>
    <mergeCell ref="O34:Q34"/>
    <mergeCell ref="R34:T34"/>
    <mergeCell ref="U34:W34"/>
    <mergeCell ref="X34:Z34"/>
    <mergeCell ref="AA34:AC34"/>
    <mergeCell ref="AD34:AF34"/>
    <mergeCell ref="B35:I35"/>
    <mergeCell ref="L35:N35"/>
    <mergeCell ref="O35:Q35"/>
    <mergeCell ref="R35:T35"/>
    <mergeCell ref="U35:W35"/>
    <mergeCell ref="X35:Z35"/>
    <mergeCell ref="AA35:AC35"/>
    <mergeCell ref="AD35:AF35"/>
    <mergeCell ref="X29:Z30"/>
    <mergeCell ref="AA29:AC30"/>
    <mergeCell ref="AD29:AF30"/>
    <mergeCell ref="X31:Z31"/>
    <mergeCell ref="AA31:AC31"/>
    <mergeCell ref="AD31:AF31"/>
    <mergeCell ref="AA28:AC28"/>
    <mergeCell ref="AD28:AF28"/>
    <mergeCell ref="B29:K29"/>
    <mergeCell ref="B28:K28"/>
    <mergeCell ref="L28:N28"/>
    <mergeCell ref="B30:K30"/>
    <mergeCell ref="B31:K31"/>
    <mergeCell ref="L31:N31"/>
    <mergeCell ref="O31:Q31"/>
    <mergeCell ref="R31:T31"/>
    <mergeCell ref="U31:W31"/>
    <mergeCell ref="L29:N30"/>
    <mergeCell ref="O29:Q30"/>
    <mergeCell ref="R29:T30"/>
    <mergeCell ref="U29:W30"/>
    <mergeCell ref="O28:Q28"/>
    <mergeCell ref="R28:T28"/>
    <mergeCell ref="U28:W28"/>
    <mergeCell ref="AA16:AC16"/>
    <mergeCell ref="AD16:AF16"/>
    <mergeCell ref="B17:K17"/>
    <mergeCell ref="L17:N17"/>
    <mergeCell ref="O17:Q17"/>
    <mergeCell ref="R17:T17"/>
    <mergeCell ref="U17:W17"/>
    <mergeCell ref="X17:Z17"/>
    <mergeCell ref="AA17:AC17"/>
    <mergeCell ref="AD17:AF17"/>
    <mergeCell ref="B16:K16"/>
    <mergeCell ref="L16:N16"/>
    <mergeCell ref="O16:Q16"/>
    <mergeCell ref="R16:T16"/>
    <mergeCell ref="U16:W16"/>
    <mergeCell ref="X16:Z16"/>
    <mergeCell ref="B13:K13"/>
    <mergeCell ref="L13:N14"/>
    <mergeCell ref="O13:Q14"/>
    <mergeCell ref="R13:T14"/>
    <mergeCell ref="U13:W14"/>
    <mergeCell ref="X13:Z14"/>
    <mergeCell ref="AA13:AC14"/>
    <mergeCell ref="AD13:AF14"/>
    <mergeCell ref="B15:K15"/>
    <mergeCell ref="L15:N15"/>
    <mergeCell ref="O15:Q15"/>
    <mergeCell ref="R15:T15"/>
    <mergeCell ref="U15:W15"/>
    <mergeCell ref="X15:Z15"/>
    <mergeCell ref="AA15:AC15"/>
    <mergeCell ref="AD15:AF15"/>
    <mergeCell ref="B14:K14"/>
    <mergeCell ref="D4:AD5"/>
    <mergeCell ref="B7:D7"/>
    <mergeCell ref="E7:O7"/>
    <mergeCell ref="B10:K11"/>
    <mergeCell ref="L10:T10"/>
    <mergeCell ref="U10:AC10"/>
    <mergeCell ref="AD10:AF10"/>
    <mergeCell ref="L11:N11"/>
    <mergeCell ref="O11:Q11"/>
    <mergeCell ref="R11:T11"/>
    <mergeCell ref="U11:W11"/>
    <mergeCell ref="X11:Z11"/>
    <mergeCell ref="AA11:AC11"/>
    <mergeCell ref="AD11:AF11"/>
    <mergeCell ref="B19:K19"/>
    <mergeCell ref="L19:N20"/>
    <mergeCell ref="O19:Q20"/>
    <mergeCell ref="R19:T20"/>
    <mergeCell ref="U19:W20"/>
    <mergeCell ref="X19:Z20"/>
    <mergeCell ref="AA19:AC20"/>
    <mergeCell ref="AD19:AF20"/>
    <mergeCell ref="B20:K20"/>
    <mergeCell ref="B21:K21"/>
    <mergeCell ref="L21:N22"/>
    <mergeCell ref="O21:Q22"/>
    <mergeCell ref="R21:T22"/>
    <mergeCell ref="U21:W22"/>
    <mergeCell ref="X21:Z22"/>
    <mergeCell ref="AA21:AC22"/>
    <mergeCell ref="AD21:AF22"/>
    <mergeCell ref="B22:K22"/>
    <mergeCell ref="X28:Z28"/>
    <mergeCell ref="X26:Z27"/>
    <mergeCell ref="AA24:AC24"/>
    <mergeCell ref="AD24:AF24"/>
    <mergeCell ref="B24:I24"/>
    <mergeCell ref="L24:N24"/>
    <mergeCell ref="O24:Q24"/>
    <mergeCell ref="R24:T24"/>
    <mergeCell ref="U24:W24"/>
    <mergeCell ref="X24:Z24"/>
    <mergeCell ref="L26:N27"/>
    <mergeCell ref="O26:Q27"/>
    <mergeCell ref="R26:T27"/>
    <mergeCell ref="U26:W27"/>
    <mergeCell ref="B27:K27"/>
    <mergeCell ref="B26:K26"/>
    <mergeCell ref="AA26:AC27"/>
    <mergeCell ref="AD26:AF27"/>
  </mergeCells>
  <phoneticPr fontId="3"/>
  <pageMargins left="0.78598484848484851" right="0.52083333333333337" top="0.98425196850393704" bottom="0.6458333333333333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D709-AC3F-430F-8BC3-BEB0AE5FD5D5}">
  <sheetPr>
    <pageSetUpPr fitToPage="1"/>
  </sheetPr>
  <dimension ref="A1:AG55"/>
  <sheetViews>
    <sheetView showGridLines="0" showRowColHeaders="0" showZeros="0" zoomScaleNormal="100" zoomScalePageLayoutView="12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4" width="2.5" style="1" customWidth="1"/>
    <col min="35" max="35" width="2.25" style="1" customWidth="1"/>
    <col min="36" max="16384" width="9" style="1"/>
  </cols>
  <sheetData>
    <row r="1" spans="1:33" s="2" customFormat="1" ht="12" customHeight="1">
      <c r="A1" s="125" t="s">
        <v>10</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5"/>
      <c r="AF1" s="128"/>
      <c r="AG1" s="130" t="s">
        <v>201</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125"/>
      <c r="AG2" s="129" t="s">
        <v>268</v>
      </c>
    </row>
    <row r="3" spans="1:33" ht="9" customHeight="1">
      <c r="B3" s="60"/>
      <c r="C3" s="60"/>
      <c r="D3" s="60"/>
      <c r="E3" s="60"/>
      <c r="F3" s="60"/>
      <c r="G3" s="60"/>
      <c r="H3" s="60"/>
      <c r="I3" s="60"/>
      <c r="J3" s="60"/>
      <c r="K3" s="60"/>
      <c r="L3" s="60"/>
      <c r="M3" s="60"/>
      <c r="N3" s="60"/>
      <c r="O3" s="60"/>
      <c r="P3" s="60"/>
      <c r="Q3" s="60"/>
      <c r="R3" s="60"/>
      <c r="S3" s="132"/>
      <c r="X3" s="60"/>
      <c r="Y3" s="132"/>
    </row>
    <row r="4" spans="1:33" ht="15" customHeight="1">
      <c r="B4" s="60"/>
      <c r="C4" s="60"/>
      <c r="D4" s="331" t="s">
        <v>214</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3"/>
      <c r="AE4"/>
      <c r="AF4"/>
    </row>
    <row r="5" spans="1:33" ht="15" customHeight="1">
      <c r="B5" s="60"/>
      <c r="C5" s="134"/>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c r="AF5"/>
    </row>
    <row r="6" spans="1:33" ht="15" customHeight="1">
      <c r="B6" s="60"/>
      <c r="C6" s="60"/>
      <c r="D6" s="60"/>
      <c r="E6" s="60"/>
      <c r="F6" s="141"/>
      <c r="G6" s="60"/>
      <c r="H6" s="60"/>
      <c r="I6" s="60"/>
      <c r="J6" s="60"/>
      <c r="K6" s="60"/>
      <c r="L6" s="60"/>
      <c r="M6" s="60"/>
      <c r="N6" s="60"/>
      <c r="O6" s="60"/>
      <c r="P6" s="60"/>
      <c r="Q6" s="60"/>
      <c r="R6" s="60"/>
      <c r="S6" s="60"/>
      <c r="X6" s="60"/>
      <c r="Y6" s="60"/>
    </row>
    <row r="7" spans="1:33" ht="24" customHeight="1">
      <c r="B7" s="337" t="s">
        <v>35</v>
      </c>
      <c r="C7" s="338"/>
      <c r="D7" s="339"/>
      <c r="E7" s="340">
        <f>'１'!G19</f>
        <v>0</v>
      </c>
      <c r="F7" s="341"/>
      <c r="G7" s="341"/>
      <c r="H7" s="341"/>
      <c r="I7" s="341"/>
      <c r="J7" s="341"/>
      <c r="K7" s="341"/>
      <c r="L7" s="341"/>
      <c r="M7" s="341"/>
      <c r="N7" s="341"/>
      <c r="O7" s="342"/>
      <c r="P7" s="137"/>
      <c r="Q7" s="138" t="s">
        <v>64</v>
      </c>
      <c r="R7" s="138"/>
      <c r="S7" s="60"/>
      <c r="X7" s="138"/>
      <c r="Y7" s="60"/>
      <c r="AD7" s="139"/>
    </row>
    <row r="8" spans="1:33" ht="9" customHeight="1">
      <c r="B8" s="65"/>
      <c r="C8" s="65"/>
      <c r="D8" s="65"/>
      <c r="E8" s="60"/>
      <c r="F8" s="141"/>
      <c r="G8" s="60"/>
      <c r="H8" s="60"/>
      <c r="I8" s="60"/>
      <c r="J8" s="60"/>
      <c r="K8" s="60"/>
      <c r="L8" s="60"/>
      <c r="M8" s="60"/>
      <c r="N8" s="60"/>
      <c r="O8" s="60"/>
      <c r="P8" s="60"/>
      <c r="Q8" s="60"/>
      <c r="R8" s="60"/>
      <c r="S8" s="60"/>
      <c r="X8" s="60"/>
      <c r="Y8" s="60"/>
    </row>
    <row r="9" spans="1:33" ht="10.5" customHeight="1">
      <c r="B9" s="60"/>
      <c r="C9" s="60"/>
      <c r="D9" s="60"/>
      <c r="E9" s="60"/>
      <c r="F9" s="141"/>
      <c r="G9" s="60"/>
      <c r="H9" s="60"/>
      <c r="I9" s="60"/>
      <c r="J9" s="60"/>
      <c r="K9" s="60"/>
      <c r="L9" s="60"/>
      <c r="M9" s="60"/>
      <c r="N9" s="60"/>
      <c r="O9" s="60"/>
      <c r="P9" s="60"/>
      <c r="Q9" s="60"/>
      <c r="R9" s="60"/>
      <c r="S9" s="60"/>
      <c r="X9" s="60"/>
      <c r="Y9" s="60"/>
    </row>
    <row r="10" spans="1:33" ht="15" customHeight="1">
      <c r="B10" s="343"/>
      <c r="C10" s="375"/>
      <c r="D10" s="375"/>
      <c r="E10" s="375"/>
      <c r="F10" s="375"/>
      <c r="G10" s="375"/>
      <c r="H10" s="375"/>
      <c r="I10" s="375"/>
      <c r="J10" s="375"/>
      <c r="K10" s="376"/>
      <c r="L10" s="347" t="s">
        <v>12</v>
      </c>
      <c r="M10" s="348"/>
      <c r="N10" s="348"/>
      <c r="O10" s="348"/>
      <c r="P10" s="348"/>
      <c r="Q10" s="348"/>
      <c r="R10" s="348"/>
      <c r="S10" s="348"/>
      <c r="T10" s="349"/>
      <c r="U10" s="348" t="s">
        <v>61</v>
      </c>
      <c r="V10" s="348"/>
      <c r="W10" s="348"/>
      <c r="X10" s="348"/>
      <c r="Y10" s="348"/>
      <c r="Z10" s="348"/>
      <c r="AA10" s="348"/>
      <c r="AB10" s="348"/>
      <c r="AC10" s="349"/>
      <c r="AD10" s="347" t="s">
        <v>31</v>
      </c>
      <c r="AE10" s="380"/>
      <c r="AF10" s="381"/>
    </row>
    <row r="11" spans="1:33" ht="22.5" customHeight="1">
      <c r="B11" s="377"/>
      <c r="C11" s="378"/>
      <c r="D11" s="378"/>
      <c r="E11" s="378"/>
      <c r="F11" s="378"/>
      <c r="G11" s="378"/>
      <c r="H11" s="378"/>
      <c r="I11" s="378"/>
      <c r="J11" s="378"/>
      <c r="K11" s="379"/>
      <c r="L11" s="352" t="s">
        <v>199</v>
      </c>
      <c r="M11" s="353"/>
      <c r="N11" s="354"/>
      <c r="O11" s="352" t="s">
        <v>200</v>
      </c>
      <c r="P11" s="353"/>
      <c r="Q11" s="354"/>
      <c r="R11" s="352" t="s">
        <v>78</v>
      </c>
      <c r="S11" s="353"/>
      <c r="T11" s="354"/>
      <c r="U11" s="352" t="s">
        <v>199</v>
      </c>
      <c r="V11" s="353"/>
      <c r="W11" s="354"/>
      <c r="X11" s="352" t="s">
        <v>200</v>
      </c>
      <c r="Y11" s="353"/>
      <c r="Z11" s="354"/>
      <c r="AA11" s="352" t="s">
        <v>78</v>
      </c>
      <c r="AB11" s="353"/>
      <c r="AC11" s="354"/>
      <c r="AD11" s="355" t="s">
        <v>79</v>
      </c>
      <c r="AE11" s="382"/>
      <c r="AF11" s="383"/>
    </row>
    <row r="12" spans="1:33" ht="15" customHeight="1">
      <c r="B12" s="172" t="s">
        <v>80</v>
      </c>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4"/>
    </row>
    <row r="13" spans="1:33" ht="15" customHeight="1">
      <c r="B13" s="440" t="s">
        <v>132</v>
      </c>
      <c r="C13" s="441"/>
      <c r="D13" s="441"/>
      <c r="E13" s="442"/>
      <c r="F13" s="442"/>
      <c r="G13" s="442"/>
      <c r="H13" s="442"/>
      <c r="I13" s="442"/>
      <c r="J13" s="175"/>
      <c r="K13" s="161"/>
      <c r="L13" s="286"/>
      <c r="M13" s="394"/>
      <c r="N13" s="395"/>
      <c r="O13" s="312"/>
      <c r="P13" s="326"/>
      <c r="Q13" s="327"/>
      <c r="R13" s="286"/>
      <c r="S13" s="394"/>
      <c r="T13" s="395"/>
      <c r="U13" s="283"/>
      <c r="V13" s="394"/>
      <c r="W13" s="395"/>
      <c r="X13" s="312"/>
      <c r="Y13" s="326"/>
      <c r="Z13" s="327"/>
      <c r="AA13" s="283"/>
      <c r="AB13" s="394"/>
      <c r="AC13" s="395"/>
      <c r="AD13" s="347">
        <f t="shared" ref="AD13:AD27" si="0">(L13*1.4)+(U13*1.4)</f>
        <v>0</v>
      </c>
      <c r="AE13" s="258"/>
      <c r="AF13" s="259"/>
    </row>
    <row r="14" spans="1:33" ht="15" customHeight="1">
      <c r="B14" s="440" t="s">
        <v>133</v>
      </c>
      <c r="C14" s="441"/>
      <c r="D14" s="441"/>
      <c r="E14" s="441"/>
      <c r="F14" s="441"/>
      <c r="G14" s="441"/>
      <c r="H14" s="441"/>
      <c r="I14" s="441"/>
      <c r="J14" s="165"/>
      <c r="K14" s="162"/>
      <c r="L14" s="286"/>
      <c r="M14" s="394"/>
      <c r="N14" s="395"/>
      <c r="O14" s="312"/>
      <c r="P14" s="326"/>
      <c r="Q14" s="327"/>
      <c r="R14" s="286"/>
      <c r="S14" s="394"/>
      <c r="T14" s="395"/>
      <c r="U14" s="283"/>
      <c r="V14" s="394"/>
      <c r="W14" s="395"/>
      <c r="X14" s="312"/>
      <c r="Y14" s="326"/>
      <c r="Z14" s="327"/>
      <c r="AA14" s="283"/>
      <c r="AB14" s="394"/>
      <c r="AC14" s="395"/>
      <c r="AD14" s="347">
        <f t="shared" si="0"/>
        <v>0</v>
      </c>
      <c r="AE14" s="258"/>
      <c r="AF14" s="259"/>
    </row>
    <row r="15" spans="1:33" ht="15" customHeight="1">
      <c r="B15" s="440" t="s">
        <v>134</v>
      </c>
      <c r="C15" s="441"/>
      <c r="D15" s="441"/>
      <c r="E15" s="441"/>
      <c r="F15" s="441"/>
      <c r="G15" s="441"/>
      <c r="H15" s="441"/>
      <c r="I15" s="441"/>
      <c r="J15" s="165"/>
      <c r="K15" s="162"/>
      <c r="L15" s="286"/>
      <c r="M15" s="394"/>
      <c r="N15" s="395"/>
      <c r="O15" s="312"/>
      <c r="P15" s="326"/>
      <c r="Q15" s="327"/>
      <c r="R15" s="286"/>
      <c r="S15" s="394"/>
      <c r="T15" s="395"/>
      <c r="U15" s="283"/>
      <c r="V15" s="394"/>
      <c r="W15" s="395"/>
      <c r="X15" s="312"/>
      <c r="Y15" s="326"/>
      <c r="Z15" s="327"/>
      <c r="AA15" s="283"/>
      <c r="AB15" s="394"/>
      <c r="AC15" s="395"/>
      <c r="AD15" s="347">
        <f t="shared" si="0"/>
        <v>0</v>
      </c>
      <c r="AE15" s="258"/>
      <c r="AF15" s="259"/>
    </row>
    <row r="16" spans="1:33" ht="15" customHeight="1">
      <c r="B16" s="440" t="s">
        <v>135</v>
      </c>
      <c r="C16" s="441"/>
      <c r="D16" s="441"/>
      <c r="E16" s="441"/>
      <c r="F16" s="441"/>
      <c r="G16" s="441"/>
      <c r="H16" s="441"/>
      <c r="I16" s="441"/>
      <c r="J16" s="165"/>
      <c r="K16" s="162"/>
      <c r="L16" s="286"/>
      <c r="M16" s="394"/>
      <c r="N16" s="395"/>
      <c r="O16" s="312"/>
      <c r="P16" s="326"/>
      <c r="Q16" s="327"/>
      <c r="R16" s="286"/>
      <c r="S16" s="394"/>
      <c r="T16" s="395"/>
      <c r="U16" s="283"/>
      <c r="V16" s="394"/>
      <c r="W16" s="395"/>
      <c r="X16" s="312"/>
      <c r="Y16" s="326"/>
      <c r="Z16" s="327"/>
      <c r="AA16" s="283"/>
      <c r="AB16" s="394"/>
      <c r="AC16" s="395"/>
      <c r="AD16" s="347">
        <f t="shared" si="0"/>
        <v>0</v>
      </c>
      <c r="AE16" s="258"/>
      <c r="AF16" s="259"/>
    </row>
    <row r="17" spans="2:32" ht="15" customHeight="1">
      <c r="B17" s="440" t="s">
        <v>136</v>
      </c>
      <c r="C17" s="441"/>
      <c r="D17" s="441"/>
      <c r="E17" s="441"/>
      <c r="F17" s="441"/>
      <c r="G17" s="441"/>
      <c r="H17" s="441"/>
      <c r="I17" s="441"/>
      <c r="J17" s="165"/>
      <c r="K17" s="162"/>
      <c r="L17" s="286"/>
      <c r="M17" s="394"/>
      <c r="N17" s="395"/>
      <c r="O17" s="312"/>
      <c r="P17" s="326"/>
      <c r="Q17" s="327"/>
      <c r="R17" s="286"/>
      <c r="S17" s="310"/>
      <c r="T17" s="311"/>
      <c r="U17" s="283"/>
      <c r="V17" s="394"/>
      <c r="W17" s="395"/>
      <c r="X17" s="312"/>
      <c r="Y17" s="326"/>
      <c r="Z17" s="327"/>
      <c r="AA17" s="283"/>
      <c r="AB17" s="394"/>
      <c r="AC17" s="395"/>
      <c r="AD17" s="347">
        <f t="shared" si="0"/>
        <v>0</v>
      </c>
      <c r="AE17" s="258"/>
      <c r="AF17" s="259"/>
    </row>
    <row r="18" spans="2:32" ht="15" customHeight="1">
      <c r="B18" s="440" t="s">
        <v>137</v>
      </c>
      <c r="C18" s="441"/>
      <c r="D18" s="441"/>
      <c r="E18" s="441"/>
      <c r="F18" s="441"/>
      <c r="G18" s="441"/>
      <c r="H18" s="441"/>
      <c r="I18" s="441"/>
      <c r="J18" s="165"/>
      <c r="K18" s="162"/>
      <c r="L18" s="286"/>
      <c r="M18" s="394"/>
      <c r="N18" s="395"/>
      <c r="O18" s="312"/>
      <c r="P18" s="326"/>
      <c r="Q18" s="327"/>
      <c r="R18" s="286"/>
      <c r="S18" s="310"/>
      <c r="T18" s="311"/>
      <c r="U18" s="283"/>
      <c r="V18" s="394"/>
      <c r="W18" s="395"/>
      <c r="X18" s="312"/>
      <c r="Y18" s="326"/>
      <c r="Z18" s="327"/>
      <c r="AA18" s="283"/>
      <c r="AB18" s="394"/>
      <c r="AC18" s="395"/>
      <c r="AD18" s="347">
        <f t="shared" si="0"/>
        <v>0</v>
      </c>
      <c r="AE18" s="258"/>
      <c r="AF18" s="259"/>
    </row>
    <row r="19" spans="2:32" ht="15" customHeight="1">
      <c r="B19" s="440" t="s">
        <v>138</v>
      </c>
      <c r="C19" s="441"/>
      <c r="D19" s="441"/>
      <c r="E19" s="441"/>
      <c r="F19" s="441"/>
      <c r="G19" s="441"/>
      <c r="H19" s="441"/>
      <c r="I19" s="441"/>
      <c r="J19" s="165"/>
      <c r="K19" s="162"/>
      <c r="L19" s="286"/>
      <c r="M19" s="394"/>
      <c r="N19" s="395"/>
      <c r="O19" s="312"/>
      <c r="P19" s="326"/>
      <c r="Q19" s="327"/>
      <c r="R19" s="286"/>
      <c r="S19" s="310"/>
      <c r="T19" s="311"/>
      <c r="U19" s="283"/>
      <c r="V19" s="394"/>
      <c r="W19" s="395"/>
      <c r="X19" s="312"/>
      <c r="Y19" s="326"/>
      <c r="Z19" s="327"/>
      <c r="AA19" s="283"/>
      <c r="AB19" s="394"/>
      <c r="AC19" s="395"/>
      <c r="AD19" s="347">
        <f t="shared" si="0"/>
        <v>0</v>
      </c>
      <c r="AE19" s="258"/>
      <c r="AF19" s="259"/>
    </row>
    <row r="20" spans="2:32" ht="15" customHeight="1">
      <c r="B20" s="440" t="s">
        <v>139</v>
      </c>
      <c r="C20" s="441"/>
      <c r="D20" s="441"/>
      <c r="E20" s="441"/>
      <c r="F20" s="441"/>
      <c r="G20" s="441"/>
      <c r="H20" s="441"/>
      <c r="I20" s="441"/>
      <c r="J20" s="165"/>
      <c r="K20" s="162"/>
      <c r="L20" s="286"/>
      <c r="M20" s="394"/>
      <c r="N20" s="395"/>
      <c r="O20" s="312"/>
      <c r="P20" s="326"/>
      <c r="Q20" s="327"/>
      <c r="R20" s="286"/>
      <c r="S20" s="310"/>
      <c r="T20" s="311"/>
      <c r="U20" s="283"/>
      <c r="V20" s="394"/>
      <c r="W20" s="395"/>
      <c r="X20" s="312"/>
      <c r="Y20" s="326"/>
      <c r="Z20" s="327"/>
      <c r="AA20" s="283"/>
      <c r="AB20" s="394"/>
      <c r="AC20" s="395"/>
      <c r="AD20" s="347">
        <f t="shared" si="0"/>
        <v>0</v>
      </c>
      <c r="AE20" s="258"/>
      <c r="AF20" s="259"/>
    </row>
    <row r="21" spans="2:32" ht="15" customHeight="1">
      <c r="B21" s="440" t="s">
        <v>140</v>
      </c>
      <c r="C21" s="443"/>
      <c r="D21" s="443"/>
      <c r="E21" s="443"/>
      <c r="F21" s="443"/>
      <c r="G21" s="443"/>
      <c r="H21" s="441"/>
      <c r="I21" s="441"/>
      <c r="J21" s="441"/>
      <c r="K21" s="444"/>
      <c r="L21" s="286"/>
      <c r="M21" s="394"/>
      <c r="N21" s="395"/>
      <c r="O21" s="312"/>
      <c r="P21" s="326"/>
      <c r="Q21" s="327"/>
      <c r="R21" s="286"/>
      <c r="S21" s="310"/>
      <c r="T21" s="311"/>
      <c r="U21" s="283"/>
      <c r="V21" s="394"/>
      <c r="W21" s="395"/>
      <c r="X21" s="312"/>
      <c r="Y21" s="326"/>
      <c r="Z21" s="327"/>
      <c r="AA21" s="283"/>
      <c r="AB21" s="394"/>
      <c r="AC21" s="395"/>
      <c r="AD21" s="347">
        <f t="shared" si="0"/>
        <v>0</v>
      </c>
      <c r="AE21" s="258"/>
      <c r="AF21" s="259"/>
    </row>
    <row r="22" spans="2:32" ht="15" customHeight="1">
      <c r="B22" s="440" t="s">
        <v>141</v>
      </c>
      <c r="C22" s="441"/>
      <c r="D22" s="441"/>
      <c r="E22" s="441"/>
      <c r="F22" s="441"/>
      <c r="G22" s="441"/>
      <c r="H22" s="441"/>
      <c r="I22" s="441"/>
      <c r="J22" s="165"/>
      <c r="K22" s="162"/>
      <c r="L22" s="286"/>
      <c r="M22" s="394"/>
      <c r="N22" s="395"/>
      <c r="O22" s="312"/>
      <c r="P22" s="326"/>
      <c r="Q22" s="327"/>
      <c r="R22" s="286"/>
      <c r="S22" s="310"/>
      <c r="T22" s="311"/>
      <c r="U22" s="283"/>
      <c r="V22" s="394"/>
      <c r="W22" s="395"/>
      <c r="X22" s="312"/>
      <c r="Y22" s="326"/>
      <c r="Z22" s="327"/>
      <c r="AA22" s="283"/>
      <c r="AB22" s="394"/>
      <c r="AC22" s="395"/>
      <c r="AD22" s="347">
        <f t="shared" si="0"/>
        <v>0</v>
      </c>
      <c r="AE22" s="258"/>
      <c r="AF22" s="259"/>
    </row>
    <row r="23" spans="2:32" ht="15" customHeight="1">
      <c r="B23" s="440" t="s">
        <v>142</v>
      </c>
      <c r="C23" s="443"/>
      <c r="D23" s="443"/>
      <c r="E23" s="443"/>
      <c r="F23" s="443"/>
      <c r="G23" s="443"/>
      <c r="H23" s="441"/>
      <c r="I23" s="441"/>
      <c r="J23" s="441"/>
      <c r="K23" s="444"/>
      <c r="L23" s="286"/>
      <c r="M23" s="394"/>
      <c r="N23" s="395"/>
      <c r="O23" s="312"/>
      <c r="P23" s="326"/>
      <c r="Q23" s="327"/>
      <c r="R23" s="286"/>
      <c r="S23" s="310"/>
      <c r="T23" s="311"/>
      <c r="U23" s="283"/>
      <c r="V23" s="394"/>
      <c r="W23" s="395"/>
      <c r="X23" s="312"/>
      <c r="Y23" s="326"/>
      <c r="Z23" s="327"/>
      <c r="AA23" s="283"/>
      <c r="AB23" s="394"/>
      <c r="AC23" s="395"/>
      <c r="AD23" s="347">
        <f t="shared" si="0"/>
        <v>0</v>
      </c>
      <c r="AE23" s="258"/>
      <c r="AF23" s="259"/>
    </row>
    <row r="24" spans="2:32" ht="15" customHeight="1">
      <c r="B24" s="440" t="s">
        <v>143</v>
      </c>
      <c r="C24" s="441"/>
      <c r="D24" s="441"/>
      <c r="E24" s="441"/>
      <c r="F24" s="441"/>
      <c r="G24" s="441"/>
      <c r="H24" s="441"/>
      <c r="I24" s="441"/>
      <c r="J24" s="165"/>
      <c r="K24" s="162"/>
      <c r="L24" s="286"/>
      <c r="M24" s="394"/>
      <c r="N24" s="395"/>
      <c r="O24" s="312"/>
      <c r="P24" s="326"/>
      <c r="Q24" s="327"/>
      <c r="R24" s="286"/>
      <c r="S24" s="310"/>
      <c r="T24" s="311"/>
      <c r="U24" s="283"/>
      <c r="V24" s="394"/>
      <c r="W24" s="395"/>
      <c r="X24" s="312"/>
      <c r="Y24" s="326"/>
      <c r="Z24" s="327"/>
      <c r="AA24" s="283"/>
      <c r="AB24" s="394"/>
      <c r="AC24" s="395"/>
      <c r="AD24" s="347">
        <f t="shared" si="0"/>
        <v>0</v>
      </c>
      <c r="AE24" s="258"/>
      <c r="AF24" s="259"/>
    </row>
    <row r="25" spans="2:32" ht="15" customHeight="1">
      <c r="B25" s="440" t="s">
        <v>144</v>
      </c>
      <c r="C25" s="441"/>
      <c r="D25" s="441"/>
      <c r="E25" s="441"/>
      <c r="F25" s="441"/>
      <c r="G25" s="441"/>
      <c r="H25" s="441"/>
      <c r="I25" s="441"/>
      <c r="J25" s="165"/>
      <c r="K25" s="162"/>
      <c r="L25" s="286"/>
      <c r="M25" s="394"/>
      <c r="N25" s="395"/>
      <c r="O25" s="312"/>
      <c r="P25" s="326"/>
      <c r="Q25" s="327"/>
      <c r="R25" s="286"/>
      <c r="S25" s="310"/>
      <c r="T25" s="311"/>
      <c r="U25" s="283"/>
      <c r="V25" s="394"/>
      <c r="W25" s="395"/>
      <c r="X25" s="312"/>
      <c r="Y25" s="326"/>
      <c r="Z25" s="327"/>
      <c r="AA25" s="283"/>
      <c r="AB25" s="394"/>
      <c r="AC25" s="395"/>
      <c r="AD25" s="347">
        <f t="shared" si="0"/>
        <v>0</v>
      </c>
      <c r="AE25" s="258"/>
      <c r="AF25" s="259"/>
    </row>
    <row r="26" spans="2:32" ht="15" customHeight="1">
      <c r="B26" s="440" t="s">
        <v>145</v>
      </c>
      <c r="C26" s="441"/>
      <c r="D26" s="441"/>
      <c r="E26" s="441"/>
      <c r="F26" s="441"/>
      <c r="G26" s="441"/>
      <c r="H26" s="441"/>
      <c r="I26" s="441"/>
      <c r="J26" s="165"/>
      <c r="K26" s="162"/>
      <c r="L26" s="286"/>
      <c r="M26" s="394"/>
      <c r="N26" s="395"/>
      <c r="O26" s="312"/>
      <c r="P26" s="326"/>
      <c r="Q26" s="327"/>
      <c r="R26" s="286"/>
      <c r="S26" s="310"/>
      <c r="T26" s="311"/>
      <c r="U26" s="283"/>
      <c r="V26" s="394"/>
      <c r="W26" s="395"/>
      <c r="X26" s="312"/>
      <c r="Y26" s="326"/>
      <c r="Z26" s="327"/>
      <c r="AA26" s="283"/>
      <c r="AB26" s="394"/>
      <c r="AC26" s="395"/>
      <c r="AD26" s="347">
        <f t="shared" si="0"/>
        <v>0</v>
      </c>
      <c r="AE26" s="258"/>
      <c r="AF26" s="259"/>
    </row>
    <row r="27" spans="2:32" ht="15" customHeight="1">
      <c r="B27" s="440" t="s">
        <v>146</v>
      </c>
      <c r="C27" s="441"/>
      <c r="D27" s="441"/>
      <c r="E27" s="441"/>
      <c r="F27" s="441"/>
      <c r="G27" s="441"/>
      <c r="H27" s="441"/>
      <c r="I27" s="441"/>
      <c r="J27" s="165"/>
      <c r="K27" s="162"/>
      <c r="L27" s="286"/>
      <c r="M27" s="394"/>
      <c r="N27" s="395"/>
      <c r="O27" s="312"/>
      <c r="P27" s="326"/>
      <c r="Q27" s="327"/>
      <c r="R27" s="286"/>
      <c r="S27" s="310"/>
      <c r="T27" s="311"/>
      <c r="U27" s="283"/>
      <c r="V27" s="394"/>
      <c r="W27" s="395"/>
      <c r="X27" s="312"/>
      <c r="Y27" s="326"/>
      <c r="Z27" s="327"/>
      <c r="AA27" s="283"/>
      <c r="AB27" s="394"/>
      <c r="AC27" s="395"/>
      <c r="AD27" s="347">
        <f t="shared" si="0"/>
        <v>0</v>
      </c>
      <c r="AE27" s="258"/>
      <c r="AF27" s="259"/>
    </row>
    <row r="28" spans="2:32" ht="15" customHeight="1">
      <c r="B28" s="169" t="s">
        <v>113</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1"/>
    </row>
    <row r="29" spans="2:32" ht="15" customHeight="1">
      <c r="B29" s="440" t="s">
        <v>147</v>
      </c>
      <c r="C29" s="441"/>
      <c r="D29" s="441"/>
      <c r="E29" s="441"/>
      <c r="F29" s="441"/>
      <c r="G29" s="441"/>
      <c r="H29" s="441"/>
      <c r="I29" s="441"/>
      <c r="J29" s="165"/>
      <c r="K29" s="162"/>
      <c r="L29" s="286"/>
      <c r="M29" s="394"/>
      <c r="N29" s="395"/>
      <c r="O29" s="286"/>
      <c r="P29" s="394"/>
      <c r="Q29" s="395"/>
      <c r="R29" s="286"/>
      <c r="S29" s="310"/>
      <c r="T29" s="311"/>
      <c r="U29" s="283"/>
      <c r="V29" s="394"/>
      <c r="W29" s="395"/>
      <c r="X29" s="286"/>
      <c r="Y29" s="394"/>
      <c r="Z29" s="395"/>
      <c r="AA29" s="283"/>
      <c r="AB29" s="394"/>
      <c r="AC29" s="395"/>
      <c r="AD29" s="347">
        <f t="shared" ref="AD29:AD34" si="1">(L29-O29)*1+O29*1.4+(U29-X29)*1+X29*1.4</f>
        <v>0</v>
      </c>
      <c r="AE29" s="258"/>
      <c r="AF29" s="259"/>
    </row>
    <row r="30" spans="2:32" ht="15" customHeight="1">
      <c r="B30" s="440" t="s">
        <v>148</v>
      </c>
      <c r="C30" s="441"/>
      <c r="D30" s="441"/>
      <c r="E30" s="441"/>
      <c r="F30" s="441"/>
      <c r="G30" s="441"/>
      <c r="H30" s="441"/>
      <c r="I30" s="441"/>
      <c r="J30" s="165"/>
      <c r="K30" s="162"/>
      <c r="L30" s="286"/>
      <c r="M30" s="394"/>
      <c r="N30" s="395"/>
      <c r="O30" s="286"/>
      <c r="P30" s="394"/>
      <c r="Q30" s="395"/>
      <c r="R30" s="286"/>
      <c r="S30" s="310"/>
      <c r="T30" s="311"/>
      <c r="U30" s="283"/>
      <c r="V30" s="394"/>
      <c r="W30" s="395"/>
      <c r="X30" s="286"/>
      <c r="Y30" s="394"/>
      <c r="Z30" s="395"/>
      <c r="AA30" s="283"/>
      <c r="AB30" s="394"/>
      <c r="AC30" s="395"/>
      <c r="AD30" s="347">
        <f t="shared" si="1"/>
        <v>0</v>
      </c>
      <c r="AE30" s="258"/>
      <c r="AF30" s="259"/>
    </row>
    <row r="31" spans="2:32" ht="15" customHeight="1">
      <c r="B31" s="440" t="s">
        <v>149</v>
      </c>
      <c r="C31" s="441"/>
      <c r="D31" s="441"/>
      <c r="E31" s="441"/>
      <c r="F31" s="441"/>
      <c r="G31" s="441"/>
      <c r="H31" s="441"/>
      <c r="I31" s="441"/>
      <c r="J31" s="165"/>
      <c r="K31" s="162"/>
      <c r="L31" s="286"/>
      <c r="M31" s="394"/>
      <c r="N31" s="395"/>
      <c r="O31" s="286"/>
      <c r="P31" s="394"/>
      <c r="Q31" s="395"/>
      <c r="R31" s="286"/>
      <c r="S31" s="310"/>
      <c r="T31" s="311"/>
      <c r="U31" s="283"/>
      <c r="V31" s="394"/>
      <c r="W31" s="395"/>
      <c r="X31" s="286"/>
      <c r="Y31" s="394"/>
      <c r="Z31" s="395"/>
      <c r="AA31" s="283"/>
      <c r="AB31" s="394"/>
      <c r="AC31" s="395"/>
      <c r="AD31" s="347">
        <f t="shared" si="1"/>
        <v>0</v>
      </c>
      <c r="AE31" s="258"/>
      <c r="AF31" s="259"/>
    </row>
    <row r="32" spans="2:32" ht="15" customHeight="1">
      <c r="B32" s="440" t="s">
        <v>150</v>
      </c>
      <c r="C32" s="441"/>
      <c r="D32" s="441"/>
      <c r="E32" s="441"/>
      <c r="F32" s="441"/>
      <c r="G32" s="441"/>
      <c r="H32" s="441"/>
      <c r="I32" s="441"/>
      <c r="J32" s="165"/>
      <c r="K32" s="162"/>
      <c r="L32" s="286"/>
      <c r="M32" s="394"/>
      <c r="N32" s="395"/>
      <c r="O32" s="286"/>
      <c r="P32" s="394"/>
      <c r="Q32" s="395"/>
      <c r="R32" s="286"/>
      <c r="S32" s="310"/>
      <c r="T32" s="311"/>
      <c r="U32" s="283"/>
      <c r="V32" s="394"/>
      <c r="W32" s="395"/>
      <c r="X32" s="286"/>
      <c r="Y32" s="394"/>
      <c r="Z32" s="395"/>
      <c r="AA32" s="283"/>
      <c r="AB32" s="394"/>
      <c r="AC32" s="395"/>
      <c r="AD32" s="347">
        <f t="shared" si="1"/>
        <v>0</v>
      </c>
      <c r="AE32" s="258"/>
      <c r="AF32" s="259"/>
    </row>
    <row r="33" spans="2:32" ht="15" customHeight="1">
      <c r="B33" s="440" t="s">
        <v>151</v>
      </c>
      <c r="C33" s="441"/>
      <c r="D33" s="441"/>
      <c r="E33" s="441"/>
      <c r="F33" s="441"/>
      <c r="G33" s="441"/>
      <c r="H33" s="441"/>
      <c r="I33" s="441"/>
      <c r="J33" s="165"/>
      <c r="K33" s="162"/>
      <c r="L33" s="286"/>
      <c r="M33" s="394"/>
      <c r="N33" s="395"/>
      <c r="O33" s="286"/>
      <c r="P33" s="394"/>
      <c r="Q33" s="395"/>
      <c r="R33" s="286"/>
      <c r="S33" s="310"/>
      <c r="T33" s="311"/>
      <c r="U33" s="283"/>
      <c r="V33" s="394"/>
      <c r="W33" s="395"/>
      <c r="X33" s="286"/>
      <c r="Y33" s="394"/>
      <c r="Z33" s="395"/>
      <c r="AA33" s="283"/>
      <c r="AB33" s="394"/>
      <c r="AC33" s="395"/>
      <c r="AD33" s="347">
        <f t="shared" si="1"/>
        <v>0</v>
      </c>
      <c r="AE33" s="258"/>
      <c r="AF33" s="259"/>
    </row>
    <row r="34" spans="2:32" ht="15" customHeight="1">
      <c r="B34" s="440" t="s">
        <v>152</v>
      </c>
      <c r="C34" s="441"/>
      <c r="D34" s="441"/>
      <c r="E34" s="441"/>
      <c r="F34" s="441"/>
      <c r="G34" s="441"/>
      <c r="H34" s="441"/>
      <c r="I34" s="441"/>
      <c r="J34" s="165"/>
      <c r="K34" s="162"/>
      <c r="L34" s="286"/>
      <c r="M34" s="394"/>
      <c r="N34" s="395"/>
      <c r="O34" s="286"/>
      <c r="P34" s="394"/>
      <c r="Q34" s="395"/>
      <c r="R34" s="286"/>
      <c r="S34" s="310"/>
      <c r="T34" s="311"/>
      <c r="U34" s="283"/>
      <c r="V34" s="394"/>
      <c r="W34" s="395"/>
      <c r="X34" s="286"/>
      <c r="Y34" s="394"/>
      <c r="Z34" s="395"/>
      <c r="AA34" s="283"/>
      <c r="AB34" s="394"/>
      <c r="AC34" s="395"/>
      <c r="AD34" s="347">
        <f t="shared" si="1"/>
        <v>0</v>
      </c>
      <c r="AE34" s="258"/>
      <c r="AF34" s="259"/>
    </row>
    <row r="35" spans="2:32" ht="15" customHeight="1">
      <c r="B35" s="169" t="s">
        <v>117</v>
      </c>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1"/>
    </row>
    <row r="36" spans="2:32" ht="15" customHeight="1">
      <c r="B36" s="440" t="s">
        <v>153</v>
      </c>
      <c r="C36" s="441"/>
      <c r="D36" s="441"/>
      <c r="E36" s="441"/>
      <c r="F36" s="441"/>
      <c r="G36" s="441"/>
      <c r="H36" s="441"/>
      <c r="I36" s="441"/>
      <c r="J36" s="165"/>
      <c r="K36" s="162"/>
      <c r="L36" s="286"/>
      <c r="M36" s="394"/>
      <c r="N36" s="395"/>
      <c r="O36" s="286"/>
      <c r="P36" s="394"/>
      <c r="Q36" s="395"/>
      <c r="R36" s="286"/>
      <c r="S36" s="310"/>
      <c r="T36" s="311"/>
      <c r="U36" s="283"/>
      <c r="V36" s="394"/>
      <c r="W36" s="395"/>
      <c r="X36" s="286"/>
      <c r="Y36" s="394"/>
      <c r="Z36" s="395"/>
      <c r="AA36" s="283"/>
      <c r="AB36" s="394"/>
      <c r="AC36" s="395"/>
      <c r="AD36" s="347">
        <f>(L36-O36)*1+O36*1.4+(U36-X36)*1+X36*1.4</f>
        <v>0</v>
      </c>
      <c r="AE36" s="258"/>
      <c r="AF36" s="259"/>
    </row>
    <row r="37" spans="2:32" ht="15" customHeight="1">
      <c r="B37" s="440" t="s">
        <v>298</v>
      </c>
      <c r="C37" s="441"/>
      <c r="D37" s="441"/>
      <c r="E37" s="441"/>
      <c r="F37" s="441"/>
      <c r="G37" s="441"/>
      <c r="H37" s="441"/>
      <c r="I37" s="441"/>
      <c r="J37" s="165"/>
      <c r="K37" s="162"/>
      <c r="L37" s="286"/>
      <c r="M37" s="394"/>
      <c r="N37" s="395"/>
      <c r="O37" s="286"/>
      <c r="P37" s="394"/>
      <c r="Q37" s="395"/>
      <c r="R37" s="286"/>
      <c r="S37" s="310"/>
      <c r="T37" s="311"/>
      <c r="U37" s="283"/>
      <c r="V37" s="394"/>
      <c r="W37" s="395"/>
      <c r="X37" s="286"/>
      <c r="Y37" s="394"/>
      <c r="Z37" s="395"/>
      <c r="AA37" s="283"/>
      <c r="AB37" s="394"/>
      <c r="AC37" s="395"/>
      <c r="AD37" s="347">
        <f>(L37-O37)*1+O37*1.4+(U37-X37)*1+X37*1.4</f>
        <v>0</v>
      </c>
      <c r="AE37" s="258"/>
      <c r="AF37" s="259"/>
    </row>
    <row r="38" spans="2:32" ht="15" customHeight="1">
      <c r="B38" s="169" t="s">
        <v>154</v>
      </c>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1"/>
    </row>
    <row r="39" spans="2:32" ht="15" customHeight="1">
      <c r="B39" s="440" t="s">
        <v>155</v>
      </c>
      <c r="C39" s="441"/>
      <c r="D39" s="441"/>
      <c r="E39" s="441"/>
      <c r="F39" s="441"/>
      <c r="G39" s="441"/>
      <c r="H39" s="441"/>
      <c r="I39" s="441"/>
      <c r="J39" s="165"/>
      <c r="K39" s="162"/>
      <c r="L39" s="286"/>
      <c r="M39" s="394"/>
      <c r="N39" s="395"/>
      <c r="O39" s="286"/>
      <c r="P39" s="394"/>
      <c r="Q39" s="395"/>
      <c r="R39" s="286"/>
      <c r="S39" s="310"/>
      <c r="T39" s="311"/>
      <c r="U39" s="283"/>
      <c r="V39" s="394"/>
      <c r="W39" s="395"/>
      <c r="X39" s="286"/>
      <c r="Y39" s="394"/>
      <c r="Z39" s="395"/>
      <c r="AA39" s="283"/>
      <c r="AB39" s="394"/>
      <c r="AC39" s="395"/>
      <c r="AD39" s="347">
        <f>(L39-O39)*1+O39*1.4+(U39-X39)*1+X39*1.4</f>
        <v>0</v>
      </c>
      <c r="AE39" s="258"/>
      <c r="AF39" s="259"/>
    </row>
    <row r="40" spans="2:32" ht="15" customHeight="1">
      <c r="B40" s="440" t="s">
        <v>156</v>
      </c>
      <c r="C40" s="441"/>
      <c r="D40" s="441"/>
      <c r="E40" s="441"/>
      <c r="F40" s="441"/>
      <c r="G40" s="441"/>
      <c r="H40" s="441"/>
      <c r="I40" s="441"/>
      <c r="J40" s="165"/>
      <c r="K40" s="162"/>
      <c r="L40" s="286"/>
      <c r="M40" s="394"/>
      <c r="N40" s="395"/>
      <c r="O40" s="286"/>
      <c r="P40" s="394"/>
      <c r="Q40" s="395"/>
      <c r="R40" s="286"/>
      <c r="S40" s="310"/>
      <c r="T40" s="311"/>
      <c r="U40" s="283"/>
      <c r="V40" s="394"/>
      <c r="W40" s="395"/>
      <c r="X40" s="286"/>
      <c r="Y40" s="394"/>
      <c r="Z40" s="395"/>
      <c r="AA40" s="283"/>
      <c r="AB40" s="394"/>
      <c r="AC40" s="395"/>
      <c r="AD40" s="347">
        <f>(L40-O40)*1+O40*1.4+(U40-X40)*1+X40*1.4</f>
        <v>0</v>
      </c>
      <c r="AE40" s="258"/>
      <c r="AF40" s="259"/>
    </row>
    <row r="41" spans="2:32" ht="15" customHeight="1">
      <c r="B41" s="445" t="s">
        <v>281</v>
      </c>
      <c r="C41" s="446"/>
      <c r="D41" s="446"/>
      <c r="E41" s="446"/>
      <c r="F41" s="446"/>
      <c r="G41" s="446"/>
      <c r="H41" s="446"/>
      <c r="I41" s="446"/>
      <c r="J41" s="165"/>
      <c r="K41" s="162"/>
      <c r="L41" s="286"/>
      <c r="M41" s="310"/>
      <c r="N41" s="311"/>
      <c r="O41" s="286"/>
      <c r="P41" s="310"/>
      <c r="Q41" s="311"/>
      <c r="R41" s="286"/>
      <c r="S41" s="310"/>
      <c r="T41" s="311"/>
      <c r="U41" s="283"/>
      <c r="V41" s="394"/>
      <c r="W41" s="395"/>
      <c r="X41" s="286"/>
      <c r="Y41" s="310"/>
      <c r="Z41" s="311"/>
      <c r="AA41" s="283"/>
      <c r="AB41" s="394"/>
      <c r="AC41" s="395"/>
      <c r="AD41" s="347">
        <f>(L41-O41)*1+O41*1.4+(U41-X41)*1+X41*1.4</f>
        <v>0</v>
      </c>
      <c r="AE41" s="258"/>
      <c r="AF41" s="259"/>
    </row>
    <row r="42" spans="2:32" ht="15" customHeight="1">
      <c r="B42" s="440" t="s">
        <v>282</v>
      </c>
      <c r="C42" s="441"/>
      <c r="D42" s="441"/>
      <c r="E42" s="441"/>
      <c r="F42" s="441"/>
      <c r="G42" s="441"/>
      <c r="H42" s="441"/>
      <c r="I42" s="441"/>
      <c r="J42" s="165"/>
      <c r="K42" s="162"/>
      <c r="L42" s="286"/>
      <c r="M42" s="394"/>
      <c r="N42" s="395"/>
      <c r="O42" s="286"/>
      <c r="P42" s="394"/>
      <c r="Q42" s="395"/>
      <c r="R42" s="286"/>
      <c r="S42" s="310"/>
      <c r="T42" s="311"/>
      <c r="U42" s="283"/>
      <c r="V42" s="394"/>
      <c r="W42" s="395"/>
      <c r="X42" s="286"/>
      <c r="Y42" s="394"/>
      <c r="Z42" s="395"/>
      <c r="AA42" s="283"/>
      <c r="AB42" s="394"/>
      <c r="AC42" s="395"/>
      <c r="AD42" s="347">
        <f>(L42-O42)*1+O42*1.4+(U42-X42)*1+X42*1.4</f>
        <v>0</v>
      </c>
      <c r="AE42" s="258"/>
      <c r="AF42" s="259"/>
    </row>
    <row r="43" spans="2:32" ht="15" customHeight="1">
      <c r="B43" s="169" t="s">
        <v>123</v>
      </c>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1"/>
    </row>
    <row r="44" spans="2:32" ht="15" customHeight="1">
      <c r="B44" s="440" t="s">
        <v>157</v>
      </c>
      <c r="C44" s="447"/>
      <c r="D44" s="447"/>
      <c r="E44" s="447"/>
      <c r="F44" s="447"/>
      <c r="G44" s="447"/>
      <c r="H44" s="447"/>
      <c r="I44" s="447"/>
      <c r="J44" s="160"/>
      <c r="K44" s="162"/>
      <c r="L44" s="286"/>
      <c r="M44" s="394"/>
      <c r="N44" s="395"/>
      <c r="O44" s="286"/>
      <c r="P44" s="394"/>
      <c r="Q44" s="395"/>
      <c r="R44" s="286"/>
      <c r="S44" s="310"/>
      <c r="T44" s="311"/>
      <c r="U44" s="283"/>
      <c r="V44" s="394"/>
      <c r="W44" s="395"/>
      <c r="X44" s="286"/>
      <c r="Y44" s="394"/>
      <c r="Z44" s="395"/>
      <c r="AA44" s="283"/>
      <c r="AB44" s="394"/>
      <c r="AC44" s="395"/>
      <c r="AD44" s="347">
        <f t="shared" ref="AD44:AD54" si="2">(L44-O44)*1+O44*1.4+(U44-X44)*1+X44*1.4</f>
        <v>0</v>
      </c>
      <c r="AE44" s="258"/>
      <c r="AF44" s="259"/>
    </row>
    <row r="45" spans="2:32" ht="15" customHeight="1">
      <c r="B45" s="440" t="s">
        <v>158</v>
      </c>
      <c r="C45" s="447"/>
      <c r="D45" s="447"/>
      <c r="E45" s="447"/>
      <c r="F45" s="447"/>
      <c r="G45" s="447"/>
      <c r="H45" s="447"/>
      <c r="I45" s="447"/>
      <c r="J45" s="160"/>
      <c r="K45" s="162"/>
      <c r="L45" s="286"/>
      <c r="M45" s="394"/>
      <c r="N45" s="395"/>
      <c r="O45" s="286"/>
      <c r="P45" s="394"/>
      <c r="Q45" s="395"/>
      <c r="R45" s="286"/>
      <c r="S45" s="310"/>
      <c r="T45" s="311"/>
      <c r="U45" s="283"/>
      <c r="V45" s="394"/>
      <c r="W45" s="395"/>
      <c r="X45" s="286"/>
      <c r="Y45" s="394"/>
      <c r="Z45" s="395"/>
      <c r="AA45" s="283"/>
      <c r="AB45" s="394"/>
      <c r="AC45" s="395"/>
      <c r="AD45" s="347">
        <f t="shared" si="2"/>
        <v>0</v>
      </c>
      <c r="AE45" s="258"/>
      <c r="AF45" s="259"/>
    </row>
    <row r="46" spans="2:32" ht="15" customHeight="1">
      <c r="B46" s="440" t="s">
        <v>159</v>
      </c>
      <c r="C46" s="447"/>
      <c r="D46" s="447"/>
      <c r="E46" s="447"/>
      <c r="F46" s="447"/>
      <c r="G46" s="447"/>
      <c r="H46" s="447"/>
      <c r="I46" s="447"/>
      <c r="J46" s="447"/>
      <c r="K46" s="448"/>
      <c r="L46" s="286"/>
      <c r="M46" s="394"/>
      <c r="N46" s="395"/>
      <c r="O46" s="286"/>
      <c r="P46" s="394"/>
      <c r="Q46" s="395"/>
      <c r="R46" s="286"/>
      <c r="S46" s="310"/>
      <c r="T46" s="311"/>
      <c r="U46" s="283"/>
      <c r="V46" s="394"/>
      <c r="W46" s="395"/>
      <c r="X46" s="286"/>
      <c r="Y46" s="394"/>
      <c r="Z46" s="395"/>
      <c r="AA46" s="283"/>
      <c r="AB46" s="394"/>
      <c r="AC46" s="395"/>
      <c r="AD46" s="347">
        <f t="shared" si="2"/>
        <v>0</v>
      </c>
      <c r="AE46" s="258"/>
      <c r="AF46" s="259"/>
    </row>
    <row r="47" spans="2:32" ht="15" customHeight="1">
      <c r="B47" s="440" t="s">
        <v>160</v>
      </c>
      <c r="C47" s="447"/>
      <c r="D47" s="447"/>
      <c r="E47" s="447"/>
      <c r="F47" s="447"/>
      <c r="G47" s="447"/>
      <c r="H47" s="447"/>
      <c r="I47" s="447"/>
      <c r="J47" s="447"/>
      <c r="K47" s="448"/>
      <c r="L47" s="286"/>
      <c r="M47" s="394"/>
      <c r="N47" s="395"/>
      <c r="O47" s="286"/>
      <c r="P47" s="394"/>
      <c r="Q47" s="395"/>
      <c r="R47" s="286"/>
      <c r="S47" s="310"/>
      <c r="T47" s="311"/>
      <c r="U47" s="283"/>
      <c r="V47" s="394"/>
      <c r="W47" s="395"/>
      <c r="X47" s="286"/>
      <c r="Y47" s="394"/>
      <c r="Z47" s="395"/>
      <c r="AA47" s="283"/>
      <c r="AB47" s="394"/>
      <c r="AC47" s="395"/>
      <c r="AD47" s="347">
        <f t="shared" si="2"/>
        <v>0</v>
      </c>
      <c r="AE47" s="258"/>
      <c r="AF47" s="259"/>
    </row>
    <row r="48" spans="2:32" ht="15" customHeight="1">
      <c r="B48" s="440" t="s">
        <v>161</v>
      </c>
      <c r="C48" s="447"/>
      <c r="D48" s="447"/>
      <c r="E48" s="447"/>
      <c r="F48" s="447"/>
      <c r="G48" s="447"/>
      <c r="H48" s="447"/>
      <c r="I48" s="447"/>
      <c r="J48" s="160"/>
      <c r="K48" s="177"/>
      <c r="L48" s="296"/>
      <c r="M48" s="297"/>
      <c r="N48" s="298"/>
      <c r="O48" s="296"/>
      <c r="P48" s="297"/>
      <c r="Q48" s="298"/>
      <c r="R48" s="283"/>
      <c r="S48" s="394"/>
      <c r="T48" s="395"/>
      <c r="U48" s="296"/>
      <c r="V48" s="297"/>
      <c r="W48" s="298"/>
      <c r="X48" s="296"/>
      <c r="Y48" s="297"/>
      <c r="Z48" s="298"/>
      <c r="AA48" s="296"/>
      <c r="AB48" s="297"/>
      <c r="AC48" s="298"/>
      <c r="AD48" s="347">
        <f t="shared" si="2"/>
        <v>0</v>
      </c>
      <c r="AE48" s="258"/>
      <c r="AF48" s="259"/>
    </row>
    <row r="49" spans="2:32" ht="9" customHeight="1">
      <c r="B49" s="328" t="s">
        <v>252</v>
      </c>
      <c r="C49" s="329"/>
      <c r="D49" s="329"/>
      <c r="E49" s="329"/>
      <c r="F49" s="329"/>
      <c r="G49" s="329"/>
      <c r="H49" s="329"/>
      <c r="I49" s="329"/>
      <c r="J49" s="329"/>
      <c r="K49" s="330"/>
      <c r="L49" s="296"/>
      <c r="M49" s="297"/>
      <c r="N49" s="298"/>
      <c r="O49" s="296"/>
      <c r="P49" s="297"/>
      <c r="Q49" s="298"/>
      <c r="R49" s="296"/>
      <c r="S49" s="297"/>
      <c r="T49" s="298"/>
      <c r="U49" s="296"/>
      <c r="V49" s="297"/>
      <c r="W49" s="298"/>
      <c r="X49" s="296"/>
      <c r="Y49" s="297"/>
      <c r="Z49" s="298"/>
      <c r="AA49" s="296"/>
      <c r="AB49" s="297"/>
      <c r="AC49" s="298"/>
      <c r="AD49" s="393">
        <f t="shared" si="2"/>
        <v>0</v>
      </c>
      <c r="AE49" s="396"/>
      <c r="AF49" s="415"/>
    </row>
    <row r="50" spans="2:32" ht="12" customHeight="1">
      <c r="B50" s="449" t="s">
        <v>253</v>
      </c>
      <c r="C50" s="450"/>
      <c r="D50" s="450"/>
      <c r="E50" s="450"/>
      <c r="F50" s="450"/>
      <c r="G50" s="450"/>
      <c r="H50" s="450"/>
      <c r="I50" s="450"/>
      <c r="J50" s="450"/>
      <c r="K50" s="451"/>
      <c r="L50" s="406"/>
      <c r="M50" s="407"/>
      <c r="N50" s="408"/>
      <c r="O50" s="406"/>
      <c r="P50" s="407"/>
      <c r="Q50" s="408"/>
      <c r="R50" s="406"/>
      <c r="S50" s="407"/>
      <c r="T50" s="408"/>
      <c r="U50" s="406"/>
      <c r="V50" s="407"/>
      <c r="W50" s="408"/>
      <c r="X50" s="406"/>
      <c r="Y50" s="407"/>
      <c r="Z50" s="408"/>
      <c r="AA50" s="406"/>
      <c r="AB50" s="407"/>
      <c r="AC50" s="408"/>
      <c r="AD50" s="416">
        <f t="shared" si="2"/>
        <v>0</v>
      </c>
      <c r="AE50" s="417"/>
      <c r="AF50" s="418"/>
    </row>
    <row r="51" spans="2:32" ht="15" customHeight="1">
      <c r="B51" s="440" t="s">
        <v>162</v>
      </c>
      <c r="C51" s="447"/>
      <c r="D51" s="447"/>
      <c r="E51" s="447"/>
      <c r="F51" s="447"/>
      <c r="G51" s="447"/>
      <c r="H51" s="447"/>
      <c r="I51" s="447"/>
      <c r="J51" s="160"/>
      <c r="K51" s="176"/>
      <c r="L51" s="286"/>
      <c r="M51" s="394"/>
      <c r="N51" s="395"/>
      <c r="O51" s="286"/>
      <c r="P51" s="394"/>
      <c r="Q51" s="395"/>
      <c r="R51" s="286"/>
      <c r="S51" s="310"/>
      <c r="T51" s="311"/>
      <c r="U51" s="283"/>
      <c r="V51" s="394"/>
      <c r="W51" s="395"/>
      <c r="X51" s="286"/>
      <c r="Y51" s="394"/>
      <c r="Z51" s="395"/>
      <c r="AA51" s="283"/>
      <c r="AB51" s="394"/>
      <c r="AC51" s="395"/>
      <c r="AD51" s="347">
        <f t="shared" si="2"/>
        <v>0</v>
      </c>
      <c r="AE51" s="258"/>
      <c r="AF51" s="259"/>
    </row>
    <row r="52" spans="2:32" ht="15" customHeight="1">
      <c r="B52" s="453" t="s">
        <v>181</v>
      </c>
      <c r="C52" s="454"/>
      <c r="D52" s="454"/>
      <c r="E52" s="454"/>
      <c r="F52" s="454"/>
      <c r="G52" s="454"/>
      <c r="H52" s="454"/>
      <c r="I52" s="454"/>
      <c r="J52" s="454"/>
      <c r="K52" s="455"/>
      <c r="L52" s="286"/>
      <c r="M52" s="394"/>
      <c r="N52" s="395"/>
      <c r="O52" s="286"/>
      <c r="P52" s="394"/>
      <c r="Q52" s="395"/>
      <c r="R52" s="286"/>
      <c r="S52" s="310"/>
      <c r="T52" s="311"/>
      <c r="U52" s="283"/>
      <c r="V52" s="394"/>
      <c r="W52" s="395"/>
      <c r="X52" s="286"/>
      <c r="Y52" s="394"/>
      <c r="Z52" s="395"/>
      <c r="AA52" s="283"/>
      <c r="AB52" s="394"/>
      <c r="AC52" s="395"/>
      <c r="AD52" s="347">
        <f t="shared" si="2"/>
        <v>0</v>
      </c>
      <c r="AE52" s="258"/>
      <c r="AF52" s="259"/>
    </row>
    <row r="53" spans="2:32" ht="9" customHeight="1">
      <c r="B53" s="328" t="s">
        <v>163</v>
      </c>
      <c r="C53" s="329"/>
      <c r="D53" s="329"/>
      <c r="E53" s="329"/>
      <c r="F53" s="329"/>
      <c r="G53" s="329"/>
      <c r="H53" s="329"/>
      <c r="I53" s="329"/>
      <c r="J53" s="329"/>
      <c r="K53" s="330"/>
      <c r="L53" s="280"/>
      <c r="M53" s="281"/>
      <c r="N53" s="282"/>
      <c r="O53" s="280"/>
      <c r="P53" s="281"/>
      <c r="Q53" s="282"/>
      <c r="R53" s="280"/>
      <c r="S53" s="281"/>
      <c r="T53" s="282"/>
      <c r="U53" s="296"/>
      <c r="V53" s="297"/>
      <c r="W53" s="298"/>
      <c r="X53" s="280"/>
      <c r="Y53" s="281"/>
      <c r="Z53" s="282"/>
      <c r="AA53" s="296"/>
      <c r="AB53" s="297"/>
      <c r="AC53" s="298"/>
      <c r="AD53" s="393">
        <f t="shared" si="2"/>
        <v>0</v>
      </c>
      <c r="AE53" s="396"/>
      <c r="AF53" s="415"/>
    </row>
    <row r="54" spans="2:32" ht="9" customHeight="1">
      <c r="B54" s="456" t="s">
        <v>164</v>
      </c>
      <c r="C54" s="457"/>
      <c r="D54" s="457"/>
      <c r="E54" s="457"/>
      <c r="F54" s="457"/>
      <c r="G54" s="457"/>
      <c r="H54" s="457"/>
      <c r="I54" s="457"/>
      <c r="J54" s="179"/>
      <c r="K54" s="178"/>
      <c r="L54" s="403"/>
      <c r="M54" s="404"/>
      <c r="N54" s="405"/>
      <c r="O54" s="403"/>
      <c r="P54" s="404"/>
      <c r="Q54" s="405"/>
      <c r="R54" s="403"/>
      <c r="S54" s="404"/>
      <c r="T54" s="405"/>
      <c r="U54" s="406"/>
      <c r="V54" s="407"/>
      <c r="W54" s="408"/>
      <c r="X54" s="403"/>
      <c r="Y54" s="404"/>
      <c r="Z54" s="405"/>
      <c r="AA54" s="406"/>
      <c r="AB54" s="407"/>
      <c r="AC54" s="408"/>
      <c r="AD54" s="416">
        <f t="shared" si="2"/>
        <v>0</v>
      </c>
      <c r="AE54" s="417"/>
      <c r="AF54" s="418"/>
    </row>
    <row r="55" spans="2:32">
      <c r="R55" s="452"/>
      <c r="S55" s="452"/>
      <c r="T55" s="452"/>
      <c r="U55" s="452"/>
      <c r="V55" s="22"/>
      <c r="W55" s="22"/>
      <c r="X55" s="22"/>
      <c r="Y55" s="22"/>
      <c r="AA55" s="452"/>
      <c r="AB55" s="452"/>
      <c r="AC55" s="452"/>
      <c r="AD55" s="452"/>
      <c r="AE55" s="22"/>
      <c r="AF55" s="22"/>
    </row>
  </sheetData>
  <sheetProtection algorithmName="SHA-512" hashValue="6tmLLP+dxHMrQizuFgrjUPYVw9MRSWuUaL35KguQxwm1PypyjFgu9F0MP4CqEoynY2dBmrwLnTDPKvc3/pu2Ww==" saltValue="a46ibFsIEZcbgRqqx9eYmQ==" spinCount="100000" sheet="1" objects="1" scenarios="1"/>
  <mergeCells count="306">
    <mergeCell ref="R55:U55"/>
    <mergeCell ref="AA55:AD55"/>
    <mergeCell ref="B53:K53"/>
    <mergeCell ref="L53:N54"/>
    <mergeCell ref="O53:Q54"/>
    <mergeCell ref="R53:T54"/>
    <mergeCell ref="U53:W54"/>
    <mergeCell ref="X53:Z54"/>
    <mergeCell ref="B52:K52"/>
    <mergeCell ref="L52:N52"/>
    <mergeCell ref="O52:Q52"/>
    <mergeCell ref="R52:T52"/>
    <mergeCell ref="U52:W52"/>
    <mergeCell ref="X52:Z52"/>
    <mergeCell ref="AA52:AC52"/>
    <mergeCell ref="AD52:AF52"/>
    <mergeCell ref="AA53:AC54"/>
    <mergeCell ref="AD53:AF54"/>
    <mergeCell ref="B54:I54"/>
    <mergeCell ref="AA49:AC50"/>
    <mergeCell ref="AD49:AF50"/>
    <mergeCell ref="B50:K50"/>
    <mergeCell ref="B51:I51"/>
    <mergeCell ref="L51:N51"/>
    <mergeCell ref="O51:Q51"/>
    <mergeCell ref="R51:T51"/>
    <mergeCell ref="U51:W51"/>
    <mergeCell ref="X51:Z51"/>
    <mergeCell ref="AA51:AC51"/>
    <mergeCell ref="B49:K49"/>
    <mergeCell ref="L49:N50"/>
    <mergeCell ref="O49:Q50"/>
    <mergeCell ref="R49:T50"/>
    <mergeCell ref="U49:W50"/>
    <mergeCell ref="X49:Z50"/>
    <mergeCell ref="AD51:AF51"/>
    <mergeCell ref="AA47:AC47"/>
    <mergeCell ref="AD47:AF47"/>
    <mergeCell ref="B48:I48"/>
    <mergeCell ref="L48:N48"/>
    <mergeCell ref="O48:Q48"/>
    <mergeCell ref="R48:T48"/>
    <mergeCell ref="U48:W48"/>
    <mergeCell ref="X48:Z48"/>
    <mergeCell ref="AA48:AC48"/>
    <mergeCell ref="AD48:AF48"/>
    <mergeCell ref="B47:K47"/>
    <mergeCell ref="L47:N47"/>
    <mergeCell ref="O47:Q47"/>
    <mergeCell ref="R47:T47"/>
    <mergeCell ref="U47:W47"/>
    <mergeCell ref="X47:Z47"/>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2:AC42"/>
    <mergeCell ref="AD42:AF42"/>
    <mergeCell ref="B44:I44"/>
    <mergeCell ref="L44:N44"/>
    <mergeCell ref="O44:Q44"/>
    <mergeCell ref="R44:T44"/>
    <mergeCell ref="U44:W44"/>
    <mergeCell ref="X44:Z44"/>
    <mergeCell ref="AA44:AC44"/>
    <mergeCell ref="AD44:AF44"/>
    <mergeCell ref="B42:I42"/>
    <mergeCell ref="L42:N42"/>
    <mergeCell ref="O42:Q42"/>
    <mergeCell ref="R42:T42"/>
    <mergeCell ref="U42:W42"/>
    <mergeCell ref="X42:Z42"/>
    <mergeCell ref="AA40:AC40"/>
    <mergeCell ref="AD40:AF40"/>
    <mergeCell ref="B41:I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34:AC34"/>
    <mergeCell ref="AD34:AF34"/>
    <mergeCell ref="B36:I36"/>
    <mergeCell ref="L36:N36"/>
    <mergeCell ref="O36:Q36"/>
    <mergeCell ref="R36:T36"/>
    <mergeCell ref="U36:W36"/>
    <mergeCell ref="X36:Z36"/>
    <mergeCell ref="AA36:AC36"/>
    <mergeCell ref="AD36:AF36"/>
    <mergeCell ref="B34:I34"/>
    <mergeCell ref="L34:N34"/>
    <mergeCell ref="O34:Q34"/>
    <mergeCell ref="R34:T34"/>
    <mergeCell ref="U34:W34"/>
    <mergeCell ref="X34:Z34"/>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0:AC30"/>
    <mergeCell ref="AD30:AF30"/>
    <mergeCell ref="B31:I31"/>
    <mergeCell ref="L31:N31"/>
    <mergeCell ref="O31:Q31"/>
    <mergeCell ref="R31:T31"/>
    <mergeCell ref="U31:W31"/>
    <mergeCell ref="X31:Z31"/>
    <mergeCell ref="AA31:AC31"/>
    <mergeCell ref="AD31:AF31"/>
    <mergeCell ref="B30:I30"/>
    <mergeCell ref="L30:N30"/>
    <mergeCell ref="O30:Q30"/>
    <mergeCell ref="R30:T30"/>
    <mergeCell ref="U30:W30"/>
    <mergeCell ref="X30:Z30"/>
    <mergeCell ref="AA27:AC27"/>
    <mergeCell ref="AD27:AF27"/>
    <mergeCell ref="B29:I29"/>
    <mergeCell ref="L29:N29"/>
    <mergeCell ref="O29:Q29"/>
    <mergeCell ref="R29:T29"/>
    <mergeCell ref="U29:W29"/>
    <mergeCell ref="X29:Z29"/>
    <mergeCell ref="AA29:AC29"/>
    <mergeCell ref="AD29:AF29"/>
    <mergeCell ref="B27:I27"/>
    <mergeCell ref="L27:N27"/>
    <mergeCell ref="O27:Q27"/>
    <mergeCell ref="R27:T27"/>
    <mergeCell ref="U27:W27"/>
    <mergeCell ref="X27:Z27"/>
    <mergeCell ref="AA25:AC25"/>
    <mergeCell ref="AD25:AF25"/>
    <mergeCell ref="B26:I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1:AC21"/>
    <mergeCell ref="AD21:AF21"/>
    <mergeCell ref="B22:I22"/>
    <mergeCell ref="L22:N22"/>
    <mergeCell ref="O22:Q22"/>
    <mergeCell ref="R22:T22"/>
    <mergeCell ref="U22:W22"/>
    <mergeCell ref="X22:Z22"/>
    <mergeCell ref="AA22:AC22"/>
    <mergeCell ref="AD22:AF22"/>
    <mergeCell ref="B21:K21"/>
    <mergeCell ref="L21:N21"/>
    <mergeCell ref="O21:Q21"/>
    <mergeCell ref="R21:T21"/>
    <mergeCell ref="U21:W21"/>
    <mergeCell ref="X21:Z21"/>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5:AC15"/>
    <mergeCell ref="AD15:AF15"/>
    <mergeCell ref="B16:I16"/>
    <mergeCell ref="L16:N16"/>
    <mergeCell ref="O16:Q16"/>
    <mergeCell ref="R16:T16"/>
    <mergeCell ref="U16:W16"/>
    <mergeCell ref="X16:Z16"/>
    <mergeCell ref="AA16:AC16"/>
    <mergeCell ref="AD16:AF16"/>
    <mergeCell ref="B15:I15"/>
    <mergeCell ref="L15:N15"/>
    <mergeCell ref="O15:Q15"/>
    <mergeCell ref="R15:T15"/>
    <mergeCell ref="U15:W15"/>
    <mergeCell ref="X15:Z15"/>
    <mergeCell ref="B13:I13"/>
    <mergeCell ref="L13:N13"/>
    <mergeCell ref="O13:Q13"/>
    <mergeCell ref="R13:T13"/>
    <mergeCell ref="U13:W13"/>
    <mergeCell ref="X13:Z13"/>
    <mergeCell ref="AA13:AC13"/>
    <mergeCell ref="AD13:AF13"/>
    <mergeCell ref="B14:I14"/>
    <mergeCell ref="L14:N14"/>
    <mergeCell ref="O14:Q14"/>
    <mergeCell ref="R14:T14"/>
    <mergeCell ref="U14:W14"/>
    <mergeCell ref="X14:Z14"/>
    <mergeCell ref="AA14:AC14"/>
    <mergeCell ref="AD14:AF14"/>
    <mergeCell ref="D4:AD5"/>
    <mergeCell ref="B7:D7"/>
    <mergeCell ref="E7:O7"/>
    <mergeCell ref="B10:K11"/>
    <mergeCell ref="L10:T10"/>
    <mergeCell ref="U10:AC10"/>
    <mergeCell ref="AD10:AF10"/>
    <mergeCell ref="L11:N11"/>
    <mergeCell ref="O11:Q11"/>
    <mergeCell ref="R11:T11"/>
    <mergeCell ref="U11:W11"/>
    <mergeCell ref="X11:Z11"/>
    <mergeCell ref="AA11:AC11"/>
    <mergeCell ref="AD11:AF11"/>
  </mergeCells>
  <phoneticPr fontId="3"/>
  <pageMargins left="0.78598484848484851" right="0.52083333333333337" top="0.98425196850393704" bottom="0.84201388888888884"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C4FC-855D-486E-A4D4-242A1E7D2D39}">
  <sheetPr>
    <pageSetUpPr fitToPage="1"/>
  </sheetPr>
  <dimension ref="A1:AI46"/>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4" width="2.5" style="1" customWidth="1"/>
    <col min="35" max="35" width="2.25" style="1" customWidth="1"/>
    <col min="36" max="16384" width="9" style="1"/>
  </cols>
  <sheetData>
    <row r="1" spans="1:33" s="2" customFormat="1" ht="12" customHeight="1">
      <c r="A1" s="125" t="s">
        <v>10</v>
      </c>
      <c r="B1" s="125"/>
      <c r="C1" s="125"/>
      <c r="D1" s="125"/>
      <c r="E1" s="125"/>
      <c r="F1" s="126"/>
      <c r="G1" s="125"/>
      <c r="H1" s="125"/>
      <c r="I1" s="125"/>
      <c r="J1" s="125"/>
      <c r="K1" s="125"/>
      <c r="L1" s="125"/>
      <c r="M1" s="125"/>
      <c r="N1" s="125"/>
      <c r="O1" s="125"/>
      <c r="P1" s="125"/>
      <c r="Q1" s="125"/>
      <c r="R1" s="125"/>
      <c r="S1" s="125"/>
      <c r="T1" s="127"/>
      <c r="U1" s="125"/>
      <c r="V1" s="125"/>
      <c r="W1" s="125"/>
      <c r="X1" s="125"/>
      <c r="Y1" s="125"/>
      <c r="Z1" s="125"/>
      <c r="AA1" s="125"/>
      <c r="AB1" s="125"/>
      <c r="AC1" s="125"/>
      <c r="AD1" s="125"/>
      <c r="AE1" s="125"/>
      <c r="AF1" s="128"/>
      <c r="AG1" s="130" t="s">
        <v>201</v>
      </c>
    </row>
    <row r="2" spans="1:33">
      <c r="A2" s="131"/>
      <c r="B2" s="131"/>
      <c r="C2" s="131"/>
      <c r="D2" s="131"/>
      <c r="E2" s="131"/>
      <c r="F2" s="131"/>
      <c r="G2" s="131"/>
      <c r="H2" s="131"/>
      <c r="I2" s="131"/>
      <c r="J2" s="131"/>
      <c r="K2" s="131"/>
      <c r="L2" s="131"/>
      <c r="M2" s="131"/>
      <c r="N2" s="131"/>
      <c r="O2" s="131"/>
      <c r="P2" s="131"/>
      <c r="Q2" s="131"/>
      <c r="R2" s="125"/>
      <c r="S2" s="125"/>
      <c r="T2" s="125"/>
      <c r="U2" s="125"/>
      <c r="V2" s="125"/>
      <c r="W2" s="125"/>
      <c r="X2" s="125"/>
      <c r="Y2" s="125"/>
      <c r="Z2" s="125"/>
      <c r="AA2" s="125"/>
      <c r="AB2" s="125"/>
      <c r="AC2" s="125"/>
      <c r="AD2" s="125"/>
      <c r="AE2" s="125"/>
      <c r="AF2" s="125"/>
      <c r="AG2" s="129" t="s">
        <v>269</v>
      </c>
    </row>
    <row r="3" spans="1:33" ht="9" customHeight="1">
      <c r="B3" s="60"/>
      <c r="C3" s="60"/>
      <c r="D3" s="60"/>
      <c r="E3" s="60"/>
      <c r="F3" s="60"/>
      <c r="G3" s="60"/>
      <c r="H3" s="60"/>
      <c r="I3" s="60"/>
      <c r="J3" s="60"/>
      <c r="K3" s="60"/>
      <c r="L3" s="60"/>
      <c r="M3" s="60"/>
      <c r="N3" s="60"/>
      <c r="O3" s="60"/>
      <c r="P3" s="60"/>
      <c r="Q3" s="60"/>
      <c r="R3" s="60"/>
      <c r="S3" s="132"/>
      <c r="X3" s="60"/>
      <c r="Y3" s="132"/>
    </row>
    <row r="4" spans="1:33" ht="15" customHeight="1">
      <c r="B4" s="60"/>
      <c r="C4" s="60"/>
      <c r="D4" s="331" t="s">
        <v>215</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3"/>
      <c r="AE4"/>
      <c r="AF4"/>
    </row>
    <row r="5" spans="1:33" ht="15" customHeight="1">
      <c r="B5" s="60"/>
      <c r="C5" s="134"/>
      <c r="D5" s="334"/>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6"/>
      <c r="AE5"/>
      <c r="AF5"/>
    </row>
    <row r="6" spans="1:33" ht="15" customHeight="1">
      <c r="B6" s="60"/>
      <c r="C6" s="60"/>
      <c r="D6" s="60"/>
      <c r="E6" s="60"/>
      <c r="F6" s="141"/>
      <c r="G6" s="60"/>
      <c r="H6" s="60"/>
      <c r="I6" s="60"/>
      <c r="J6" s="60"/>
      <c r="K6" s="60"/>
      <c r="L6" s="60"/>
      <c r="M6" s="60"/>
      <c r="N6" s="60"/>
      <c r="O6" s="60"/>
      <c r="P6" s="60"/>
      <c r="Q6" s="60"/>
      <c r="R6" s="60"/>
      <c r="S6" s="60"/>
      <c r="X6" s="60"/>
      <c r="Y6" s="60"/>
    </row>
    <row r="7" spans="1:33" ht="24" customHeight="1">
      <c r="B7" s="337" t="s">
        <v>35</v>
      </c>
      <c r="C7" s="338"/>
      <c r="D7" s="339"/>
      <c r="E7" s="340">
        <f>'１'!G19</f>
        <v>0</v>
      </c>
      <c r="F7" s="341"/>
      <c r="G7" s="341"/>
      <c r="H7" s="341"/>
      <c r="I7" s="341"/>
      <c r="J7" s="341"/>
      <c r="K7" s="341"/>
      <c r="L7" s="341"/>
      <c r="M7" s="341"/>
      <c r="N7" s="341"/>
      <c r="O7" s="342"/>
      <c r="P7" s="137"/>
      <c r="Q7" s="138" t="s">
        <v>64</v>
      </c>
      <c r="R7" s="138"/>
      <c r="S7" s="60"/>
      <c r="X7" s="138"/>
      <c r="Y7" s="60"/>
      <c r="AD7" s="139"/>
    </row>
    <row r="8" spans="1:33" ht="9" customHeight="1">
      <c r="B8" s="65"/>
      <c r="C8" s="65"/>
      <c r="D8" s="65"/>
      <c r="E8" s="60"/>
      <c r="F8" s="141"/>
      <c r="G8" s="60"/>
      <c r="H8" s="60"/>
      <c r="I8" s="60"/>
      <c r="J8" s="60"/>
      <c r="K8" s="60"/>
      <c r="L8" s="60"/>
      <c r="M8" s="60"/>
      <c r="N8" s="60"/>
      <c r="O8" s="60"/>
      <c r="P8" s="60"/>
      <c r="Q8" s="60"/>
      <c r="R8" s="60"/>
      <c r="S8" s="60"/>
      <c r="X8" s="60"/>
      <c r="Y8" s="60"/>
    </row>
    <row r="9" spans="1:33" ht="10.5" customHeight="1">
      <c r="B9" s="60"/>
      <c r="C9" s="60"/>
      <c r="D9" s="60"/>
      <c r="E9" s="60"/>
      <c r="F9" s="141"/>
      <c r="G9" s="60"/>
      <c r="H9" s="60"/>
      <c r="I9" s="60"/>
      <c r="J9" s="60"/>
      <c r="K9" s="60"/>
      <c r="L9" s="60"/>
      <c r="M9" s="60"/>
      <c r="N9" s="60"/>
      <c r="O9" s="60"/>
      <c r="P9" s="60"/>
      <c r="Q9" s="60"/>
      <c r="R9" s="60"/>
      <c r="S9" s="60"/>
      <c r="X9" s="60"/>
      <c r="Y9" s="60"/>
    </row>
    <row r="10" spans="1:33" ht="15" customHeight="1">
      <c r="B10" s="343"/>
      <c r="C10" s="375"/>
      <c r="D10" s="375"/>
      <c r="E10" s="375"/>
      <c r="F10" s="375"/>
      <c r="G10" s="375"/>
      <c r="H10" s="375"/>
      <c r="I10" s="375"/>
      <c r="J10" s="375"/>
      <c r="K10" s="376"/>
      <c r="L10" s="347" t="s">
        <v>12</v>
      </c>
      <c r="M10" s="348"/>
      <c r="N10" s="348"/>
      <c r="O10" s="348"/>
      <c r="P10" s="348"/>
      <c r="Q10" s="348"/>
      <c r="R10" s="348"/>
      <c r="S10" s="348"/>
      <c r="T10" s="349"/>
      <c r="U10" s="348" t="s">
        <v>61</v>
      </c>
      <c r="V10" s="348"/>
      <c r="W10" s="348"/>
      <c r="X10" s="348"/>
      <c r="Y10" s="348"/>
      <c r="Z10" s="348"/>
      <c r="AA10" s="348"/>
      <c r="AB10" s="348"/>
      <c r="AC10" s="349"/>
      <c r="AD10" s="347" t="s">
        <v>31</v>
      </c>
      <c r="AE10" s="380"/>
      <c r="AF10" s="381"/>
    </row>
    <row r="11" spans="1:33" ht="22.5" customHeight="1">
      <c r="B11" s="377"/>
      <c r="C11" s="378"/>
      <c r="D11" s="378"/>
      <c r="E11" s="378"/>
      <c r="F11" s="378"/>
      <c r="G11" s="378"/>
      <c r="H11" s="378"/>
      <c r="I11" s="378"/>
      <c r="J11" s="378"/>
      <c r="K11" s="379"/>
      <c r="L11" s="352" t="s">
        <v>199</v>
      </c>
      <c r="M11" s="353"/>
      <c r="N11" s="354"/>
      <c r="O11" s="352" t="s">
        <v>200</v>
      </c>
      <c r="P11" s="353"/>
      <c r="Q11" s="354"/>
      <c r="R11" s="352" t="s">
        <v>78</v>
      </c>
      <c r="S11" s="353"/>
      <c r="T11" s="354"/>
      <c r="U11" s="352" t="s">
        <v>199</v>
      </c>
      <c r="V11" s="353"/>
      <c r="W11" s="354"/>
      <c r="X11" s="352" t="s">
        <v>200</v>
      </c>
      <c r="Y11" s="353"/>
      <c r="Z11" s="354"/>
      <c r="AA11" s="352" t="s">
        <v>78</v>
      </c>
      <c r="AB11" s="353"/>
      <c r="AC11" s="354"/>
      <c r="AD11" s="355" t="s">
        <v>79</v>
      </c>
      <c r="AE11" s="382"/>
      <c r="AF11" s="383"/>
    </row>
    <row r="12" spans="1:33" ht="18" customHeight="1">
      <c r="B12" s="169" t="s">
        <v>126</v>
      </c>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1"/>
    </row>
    <row r="13" spans="1:33" ht="18" customHeight="1">
      <c r="B13" s="440" t="s">
        <v>311</v>
      </c>
      <c r="C13" s="447"/>
      <c r="D13" s="447"/>
      <c r="E13" s="447"/>
      <c r="F13" s="447"/>
      <c r="G13" s="447"/>
      <c r="H13" s="447"/>
      <c r="I13" s="447"/>
      <c r="J13" s="447"/>
      <c r="K13" s="448"/>
      <c r="L13" s="286"/>
      <c r="M13" s="394"/>
      <c r="N13" s="395"/>
      <c r="O13" s="312"/>
      <c r="P13" s="326"/>
      <c r="Q13" s="327"/>
      <c r="R13" s="286"/>
      <c r="S13" s="310"/>
      <c r="T13" s="311"/>
      <c r="U13" s="283"/>
      <c r="V13" s="394"/>
      <c r="W13" s="395"/>
      <c r="X13" s="312"/>
      <c r="Y13" s="326"/>
      <c r="Z13" s="327"/>
      <c r="AA13" s="283"/>
      <c r="AB13" s="394"/>
      <c r="AC13" s="395"/>
      <c r="AD13" s="347">
        <f t="shared" ref="AD13:AD23" si="0">L13+U13</f>
        <v>0</v>
      </c>
      <c r="AE13" s="258"/>
      <c r="AF13" s="259"/>
    </row>
    <row r="14" spans="1:33" ht="18" customHeight="1">
      <c r="B14" s="440" t="s">
        <v>312</v>
      </c>
      <c r="C14" s="447"/>
      <c r="D14" s="447"/>
      <c r="E14" s="447"/>
      <c r="F14" s="447"/>
      <c r="G14" s="447"/>
      <c r="H14" s="447"/>
      <c r="I14" s="447"/>
      <c r="J14" s="447"/>
      <c r="K14" s="448"/>
      <c r="L14" s="286"/>
      <c r="M14" s="394"/>
      <c r="N14" s="395"/>
      <c r="O14" s="312"/>
      <c r="P14" s="326"/>
      <c r="Q14" s="327"/>
      <c r="R14" s="286"/>
      <c r="S14" s="310"/>
      <c r="T14" s="311"/>
      <c r="U14" s="283"/>
      <c r="V14" s="394"/>
      <c r="W14" s="395"/>
      <c r="X14" s="312"/>
      <c r="Y14" s="326"/>
      <c r="Z14" s="327"/>
      <c r="AA14" s="283"/>
      <c r="AB14" s="394"/>
      <c r="AC14" s="395"/>
      <c r="AD14" s="347">
        <f t="shared" si="0"/>
        <v>0</v>
      </c>
      <c r="AE14" s="258"/>
      <c r="AF14" s="259"/>
    </row>
    <row r="15" spans="1:33" ht="18" customHeight="1">
      <c r="B15" s="328" t="s">
        <v>313</v>
      </c>
      <c r="C15" s="329"/>
      <c r="D15" s="329"/>
      <c r="E15" s="329"/>
      <c r="F15" s="329"/>
      <c r="G15" s="329"/>
      <c r="H15" s="329"/>
      <c r="I15" s="329"/>
      <c r="J15" s="329"/>
      <c r="K15" s="330"/>
      <c r="L15" s="280"/>
      <c r="M15" s="281"/>
      <c r="N15" s="282"/>
      <c r="O15" s="290"/>
      <c r="P15" s="291"/>
      <c r="Q15" s="292"/>
      <c r="R15" s="280"/>
      <c r="S15" s="281"/>
      <c r="T15" s="282"/>
      <c r="U15" s="280"/>
      <c r="V15" s="281"/>
      <c r="W15" s="282"/>
      <c r="X15" s="290"/>
      <c r="Y15" s="291"/>
      <c r="Z15" s="292"/>
      <c r="AA15" s="280"/>
      <c r="AB15" s="281"/>
      <c r="AC15" s="282"/>
      <c r="AD15" s="393">
        <f t="shared" si="0"/>
        <v>0</v>
      </c>
      <c r="AE15" s="396"/>
      <c r="AF15" s="415"/>
    </row>
    <row r="16" spans="1:33" ht="18" customHeight="1">
      <c r="B16" s="440" t="s">
        <v>299</v>
      </c>
      <c r="C16" s="447"/>
      <c r="D16" s="447"/>
      <c r="E16" s="447"/>
      <c r="F16" s="447"/>
      <c r="G16" s="447"/>
      <c r="H16" s="447"/>
      <c r="I16" s="447"/>
      <c r="J16" s="447"/>
      <c r="K16" s="448"/>
      <c r="L16" s="286"/>
      <c r="M16" s="394"/>
      <c r="N16" s="395"/>
      <c r="O16" s="312"/>
      <c r="P16" s="326"/>
      <c r="Q16" s="327"/>
      <c r="R16" s="286"/>
      <c r="S16" s="310"/>
      <c r="T16" s="311"/>
      <c r="U16" s="283"/>
      <c r="V16" s="394"/>
      <c r="W16" s="395"/>
      <c r="X16" s="312"/>
      <c r="Y16" s="326"/>
      <c r="Z16" s="327"/>
      <c r="AA16" s="283"/>
      <c r="AB16" s="394"/>
      <c r="AC16" s="395"/>
      <c r="AD16" s="347">
        <f t="shared" si="0"/>
        <v>0</v>
      </c>
      <c r="AE16" s="348"/>
      <c r="AF16" s="349"/>
    </row>
    <row r="17" spans="2:32" ht="11.25" customHeight="1">
      <c r="B17" s="328" t="s">
        <v>300</v>
      </c>
      <c r="C17" s="329"/>
      <c r="D17" s="329"/>
      <c r="E17" s="329"/>
      <c r="F17" s="329"/>
      <c r="G17" s="329"/>
      <c r="H17" s="329"/>
      <c r="I17" s="329"/>
      <c r="J17" s="329"/>
      <c r="K17" s="330"/>
      <c r="L17" s="280"/>
      <c r="M17" s="281"/>
      <c r="N17" s="282"/>
      <c r="O17" s="290"/>
      <c r="P17" s="291"/>
      <c r="Q17" s="292"/>
      <c r="R17" s="280"/>
      <c r="S17" s="281"/>
      <c r="T17" s="282"/>
      <c r="U17" s="296"/>
      <c r="V17" s="297"/>
      <c r="W17" s="298"/>
      <c r="X17" s="290"/>
      <c r="Y17" s="291"/>
      <c r="Z17" s="292"/>
      <c r="AA17" s="296"/>
      <c r="AB17" s="297"/>
      <c r="AC17" s="298"/>
      <c r="AD17" s="393">
        <f>L17+U17</f>
        <v>0</v>
      </c>
      <c r="AE17" s="396"/>
      <c r="AF17" s="415"/>
    </row>
    <row r="18" spans="2:32" ht="9" customHeight="1">
      <c r="B18" s="461" t="s">
        <v>243</v>
      </c>
      <c r="C18" s="462"/>
      <c r="D18" s="462"/>
      <c r="E18" s="462"/>
      <c r="F18" s="462"/>
      <c r="G18" s="462"/>
      <c r="H18" s="462"/>
      <c r="I18" s="462"/>
      <c r="J18" s="462"/>
      <c r="K18" s="463"/>
      <c r="L18" s="403"/>
      <c r="M18" s="404"/>
      <c r="N18" s="405"/>
      <c r="O18" s="399"/>
      <c r="P18" s="400"/>
      <c r="Q18" s="401"/>
      <c r="R18" s="403"/>
      <c r="S18" s="404"/>
      <c r="T18" s="405"/>
      <c r="U18" s="406"/>
      <c r="V18" s="407"/>
      <c r="W18" s="408"/>
      <c r="X18" s="399"/>
      <c r="Y18" s="400"/>
      <c r="Z18" s="401"/>
      <c r="AA18" s="406"/>
      <c r="AB18" s="407"/>
      <c r="AC18" s="408"/>
      <c r="AD18" s="416"/>
      <c r="AE18" s="417"/>
      <c r="AF18" s="418"/>
    </row>
    <row r="19" spans="2:32" ht="11.25" customHeight="1">
      <c r="B19" s="328" t="s">
        <v>301</v>
      </c>
      <c r="C19" s="329"/>
      <c r="D19" s="329"/>
      <c r="E19" s="329"/>
      <c r="F19" s="329"/>
      <c r="G19" s="329"/>
      <c r="H19" s="329"/>
      <c r="I19" s="329"/>
      <c r="J19" s="329"/>
      <c r="K19" s="330"/>
      <c r="L19" s="280"/>
      <c r="M19" s="281"/>
      <c r="N19" s="282"/>
      <c r="O19" s="290"/>
      <c r="P19" s="291"/>
      <c r="Q19" s="292"/>
      <c r="R19" s="280"/>
      <c r="S19" s="281"/>
      <c r="T19" s="282"/>
      <c r="U19" s="296"/>
      <c r="V19" s="297"/>
      <c r="W19" s="298"/>
      <c r="X19" s="290"/>
      <c r="Y19" s="291"/>
      <c r="Z19" s="292"/>
      <c r="AA19" s="296"/>
      <c r="AB19" s="297"/>
      <c r="AC19" s="298"/>
      <c r="AD19" s="393">
        <f t="shared" si="0"/>
        <v>0</v>
      </c>
      <c r="AE19" s="396"/>
      <c r="AF19" s="415"/>
    </row>
    <row r="20" spans="2:32" ht="9" customHeight="1">
      <c r="B20" s="458" t="s">
        <v>244</v>
      </c>
      <c r="C20" s="459"/>
      <c r="D20" s="459"/>
      <c r="E20" s="459"/>
      <c r="F20" s="459"/>
      <c r="G20" s="459"/>
      <c r="H20" s="459"/>
      <c r="I20" s="459"/>
      <c r="J20" s="459"/>
      <c r="K20" s="460"/>
      <c r="L20" s="403"/>
      <c r="M20" s="404"/>
      <c r="N20" s="405"/>
      <c r="O20" s="399"/>
      <c r="P20" s="400"/>
      <c r="Q20" s="401"/>
      <c r="R20" s="403"/>
      <c r="S20" s="404"/>
      <c r="T20" s="405"/>
      <c r="U20" s="406"/>
      <c r="V20" s="407"/>
      <c r="W20" s="408"/>
      <c r="X20" s="399"/>
      <c r="Y20" s="400"/>
      <c r="Z20" s="401"/>
      <c r="AA20" s="406"/>
      <c r="AB20" s="407"/>
      <c r="AC20" s="408"/>
      <c r="AD20" s="416"/>
      <c r="AE20" s="417"/>
      <c r="AF20" s="418"/>
    </row>
    <row r="21" spans="2:32" ht="18" customHeight="1">
      <c r="B21" s="440" t="s">
        <v>302</v>
      </c>
      <c r="C21" s="447"/>
      <c r="D21" s="447"/>
      <c r="E21" s="447"/>
      <c r="F21" s="447"/>
      <c r="G21" s="447"/>
      <c r="H21" s="447"/>
      <c r="I21" s="447"/>
      <c r="J21" s="447"/>
      <c r="K21" s="448"/>
      <c r="L21" s="403"/>
      <c r="M21" s="404"/>
      <c r="N21" s="405"/>
      <c r="O21" s="399"/>
      <c r="P21" s="400"/>
      <c r="Q21" s="401"/>
      <c r="R21" s="403"/>
      <c r="S21" s="404"/>
      <c r="T21" s="405"/>
      <c r="U21" s="406"/>
      <c r="V21" s="407"/>
      <c r="W21" s="408"/>
      <c r="X21" s="399"/>
      <c r="Y21" s="400"/>
      <c r="Z21" s="401"/>
      <c r="AA21" s="406"/>
      <c r="AB21" s="407"/>
      <c r="AC21" s="408"/>
      <c r="AD21" s="416">
        <f t="shared" si="0"/>
        <v>0</v>
      </c>
      <c r="AE21" s="417"/>
      <c r="AF21" s="418"/>
    </row>
    <row r="22" spans="2:32" ht="18" customHeight="1">
      <c r="B22" s="440" t="s">
        <v>303</v>
      </c>
      <c r="C22" s="447"/>
      <c r="D22" s="447"/>
      <c r="E22" s="447"/>
      <c r="F22" s="447"/>
      <c r="G22" s="447"/>
      <c r="H22" s="447"/>
      <c r="I22" s="447"/>
      <c r="J22" s="447"/>
      <c r="K22" s="448"/>
      <c r="L22" s="286"/>
      <c r="M22" s="310"/>
      <c r="N22" s="311"/>
      <c r="O22" s="312"/>
      <c r="P22" s="464"/>
      <c r="Q22" s="465"/>
      <c r="R22" s="286"/>
      <c r="S22" s="310"/>
      <c r="T22" s="311"/>
      <c r="U22" s="283"/>
      <c r="V22" s="394"/>
      <c r="W22" s="395"/>
      <c r="X22" s="312"/>
      <c r="Y22" s="464"/>
      <c r="Z22" s="465"/>
      <c r="AA22" s="283"/>
      <c r="AB22" s="394"/>
      <c r="AC22" s="395"/>
      <c r="AD22" s="347">
        <f t="shared" si="0"/>
        <v>0</v>
      </c>
      <c r="AE22" s="348"/>
      <c r="AF22" s="349"/>
    </row>
    <row r="23" spans="2:32" ht="18" customHeight="1">
      <c r="B23" s="440" t="s">
        <v>304</v>
      </c>
      <c r="C23" s="447"/>
      <c r="D23" s="447"/>
      <c r="E23" s="447"/>
      <c r="F23" s="447"/>
      <c r="G23" s="447"/>
      <c r="H23" s="447"/>
      <c r="I23" s="447"/>
      <c r="J23" s="447"/>
      <c r="K23" s="448"/>
      <c r="L23" s="286"/>
      <c r="M23" s="310"/>
      <c r="N23" s="311"/>
      <c r="O23" s="312"/>
      <c r="P23" s="464"/>
      <c r="Q23" s="465"/>
      <c r="R23" s="286"/>
      <c r="S23" s="310"/>
      <c r="T23" s="311"/>
      <c r="U23" s="283"/>
      <c r="V23" s="394"/>
      <c r="W23" s="395"/>
      <c r="X23" s="312"/>
      <c r="Y23" s="464"/>
      <c r="Z23" s="465"/>
      <c r="AA23" s="283"/>
      <c r="AB23" s="394"/>
      <c r="AC23" s="395"/>
      <c r="AD23" s="347">
        <f t="shared" si="0"/>
        <v>0</v>
      </c>
      <c r="AE23" s="348"/>
      <c r="AF23" s="349"/>
    </row>
    <row r="24" spans="2:32" ht="18" customHeight="1">
      <c r="B24" s="169" t="s">
        <v>128</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1"/>
    </row>
    <row r="25" spans="2:32" ht="18" customHeight="1">
      <c r="B25" s="440" t="s">
        <v>165</v>
      </c>
      <c r="C25" s="441"/>
      <c r="D25" s="441"/>
      <c r="E25" s="441"/>
      <c r="F25" s="441"/>
      <c r="G25" s="441"/>
      <c r="H25" s="441"/>
      <c r="I25" s="441"/>
      <c r="J25" s="165"/>
      <c r="K25" s="162"/>
      <c r="L25" s="286"/>
      <c r="M25" s="394"/>
      <c r="N25" s="395"/>
      <c r="O25" s="312"/>
      <c r="P25" s="326"/>
      <c r="Q25" s="327"/>
      <c r="R25" s="286"/>
      <c r="S25" s="310"/>
      <c r="T25" s="311"/>
      <c r="U25" s="283"/>
      <c r="V25" s="394"/>
      <c r="W25" s="395"/>
      <c r="X25" s="312"/>
      <c r="Y25" s="326"/>
      <c r="Z25" s="327"/>
      <c r="AA25" s="283"/>
      <c r="AB25" s="394"/>
      <c r="AC25" s="395"/>
      <c r="AD25" s="347">
        <f>L25+U25</f>
        <v>0</v>
      </c>
      <c r="AE25" s="258"/>
      <c r="AF25" s="259"/>
    </row>
    <row r="26" spans="2:32" ht="18" customHeight="1">
      <c r="B26" s="169" t="s">
        <v>166</v>
      </c>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1"/>
    </row>
    <row r="27" spans="2:32" ht="18" customHeight="1">
      <c r="B27" s="466" t="s">
        <v>314</v>
      </c>
      <c r="C27" s="467"/>
      <c r="D27" s="467"/>
      <c r="E27" s="467"/>
      <c r="F27" s="467"/>
      <c r="G27" s="467"/>
      <c r="H27" s="467"/>
      <c r="I27" s="467"/>
      <c r="J27" s="467"/>
      <c r="K27" s="468"/>
      <c r="L27" s="280"/>
      <c r="M27" s="281"/>
      <c r="N27" s="282"/>
      <c r="O27" s="290"/>
      <c r="P27" s="291"/>
      <c r="Q27" s="292"/>
      <c r="R27" s="280"/>
      <c r="S27" s="281"/>
      <c r="T27" s="282"/>
      <c r="U27" s="296"/>
      <c r="V27" s="297"/>
      <c r="W27" s="298"/>
      <c r="X27" s="290"/>
      <c r="Y27" s="291"/>
      <c r="Z27" s="292"/>
      <c r="AA27" s="296"/>
      <c r="AB27" s="297"/>
      <c r="AC27" s="298"/>
      <c r="AD27" s="393">
        <f>L27+U27</f>
        <v>0</v>
      </c>
      <c r="AE27" s="396"/>
      <c r="AF27" s="415"/>
    </row>
    <row r="28" spans="2:32" ht="18" customHeight="1">
      <c r="B28" s="169" t="s">
        <v>131</v>
      </c>
      <c r="C28" s="165"/>
      <c r="D28" s="165"/>
      <c r="E28" s="165"/>
      <c r="F28" s="165"/>
      <c r="G28" s="165"/>
      <c r="H28" s="165"/>
      <c r="I28" s="165"/>
      <c r="J28" s="165"/>
      <c r="K28" s="162"/>
      <c r="L28" s="286"/>
      <c r="M28" s="394"/>
      <c r="N28" s="395"/>
      <c r="O28" s="312"/>
      <c r="P28" s="326"/>
      <c r="Q28" s="327"/>
      <c r="R28" s="286"/>
      <c r="S28" s="310"/>
      <c r="T28" s="311"/>
      <c r="U28" s="283"/>
      <c r="V28" s="394"/>
      <c r="W28" s="395"/>
      <c r="X28" s="312"/>
      <c r="Y28" s="326"/>
      <c r="Z28" s="327"/>
      <c r="AA28" s="283"/>
      <c r="AB28" s="394"/>
      <c r="AC28" s="395"/>
      <c r="AD28" s="347">
        <f>L28+U28</f>
        <v>0</v>
      </c>
      <c r="AE28" s="258"/>
      <c r="AF28" s="259"/>
    </row>
    <row r="29" spans="2:32" ht="18" customHeight="1">
      <c r="B29" s="169"/>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1"/>
    </row>
    <row r="30" spans="2:32" ht="18" customHeight="1">
      <c r="B30" s="169" t="s">
        <v>168</v>
      </c>
      <c r="C30" s="170"/>
      <c r="D30" s="170"/>
      <c r="E30" s="170"/>
      <c r="F30" s="170"/>
      <c r="G30" s="170"/>
      <c r="H30" s="170"/>
      <c r="I30" s="170"/>
      <c r="J30" s="170" t="s">
        <v>209</v>
      </c>
      <c r="K30" s="170"/>
      <c r="L30" s="170"/>
      <c r="M30" s="170"/>
      <c r="N30" s="170"/>
      <c r="O30" s="170"/>
      <c r="P30" s="170"/>
      <c r="Q30" s="170"/>
      <c r="R30" s="170"/>
      <c r="S30" s="170"/>
      <c r="T30" s="170"/>
      <c r="U30" s="170"/>
      <c r="V30" s="170"/>
      <c r="W30" s="170"/>
      <c r="X30" s="170"/>
      <c r="Y30" s="170"/>
      <c r="Z30" s="170"/>
      <c r="AA30" s="170"/>
      <c r="AB30" s="170"/>
      <c r="AC30" s="170"/>
      <c r="AD30" s="170"/>
      <c r="AE30" s="170"/>
      <c r="AF30" s="171"/>
    </row>
    <row r="31" spans="2:32" ht="18" customHeight="1">
      <c r="B31" s="440" t="s">
        <v>182</v>
      </c>
      <c r="C31" s="447"/>
      <c r="D31" s="447"/>
      <c r="E31" s="447"/>
      <c r="F31" s="447"/>
      <c r="G31" s="447"/>
      <c r="H31" s="447"/>
      <c r="I31" s="447"/>
      <c r="J31" s="160"/>
      <c r="K31" s="180"/>
      <c r="L31" s="286"/>
      <c r="M31" s="394"/>
      <c r="N31" s="395"/>
      <c r="O31" s="347">
        <f t="shared" ref="O31:O41" si="1">L31</f>
        <v>0</v>
      </c>
      <c r="P31" s="258"/>
      <c r="Q31" s="259"/>
      <c r="R31" s="286"/>
      <c r="S31" s="394"/>
      <c r="T31" s="395"/>
      <c r="U31" s="286"/>
      <c r="V31" s="394"/>
      <c r="W31" s="395"/>
      <c r="X31" s="347">
        <f>U31</f>
        <v>0</v>
      </c>
      <c r="Y31" s="258"/>
      <c r="Z31" s="259"/>
      <c r="AA31" s="286"/>
      <c r="AB31" s="394"/>
      <c r="AC31" s="395"/>
      <c r="AD31" s="347">
        <f t="shared" ref="AD31:AD41" si="2">(L31*1.4)+(U31*1.4)</f>
        <v>0</v>
      </c>
      <c r="AE31" s="258"/>
      <c r="AF31" s="259"/>
    </row>
    <row r="32" spans="2:32" ht="18" customHeight="1">
      <c r="B32" s="440" t="s">
        <v>183</v>
      </c>
      <c r="C32" s="447"/>
      <c r="D32" s="447"/>
      <c r="E32" s="447"/>
      <c r="F32" s="447"/>
      <c r="G32" s="447"/>
      <c r="H32" s="447"/>
      <c r="I32" s="447"/>
      <c r="J32" s="160"/>
      <c r="K32" s="180"/>
      <c r="L32" s="286"/>
      <c r="M32" s="394"/>
      <c r="N32" s="395"/>
      <c r="O32" s="347">
        <f t="shared" si="1"/>
        <v>0</v>
      </c>
      <c r="P32" s="258"/>
      <c r="Q32" s="259"/>
      <c r="R32" s="286"/>
      <c r="S32" s="394"/>
      <c r="T32" s="395"/>
      <c r="U32" s="286"/>
      <c r="V32" s="394"/>
      <c r="W32" s="395"/>
      <c r="X32" s="347">
        <f>U32</f>
        <v>0</v>
      </c>
      <c r="Y32" s="258"/>
      <c r="Z32" s="259"/>
      <c r="AA32" s="286"/>
      <c r="AB32" s="394"/>
      <c r="AC32" s="395"/>
      <c r="AD32" s="347">
        <f t="shared" si="2"/>
        <v>0</v>
      </c>
      <c r="AE32" s="258"/>
      <c r="AF32" s="259"/>
    </row>
    <row r="33" spans="2:35" ht="18" customHeight="1">
      <c r="B33" s="453" t="s">
        <v>184</v>
      </c>
      <c r="C33" s="454"/>
      <c r="D33" s="454"/>
      <c r="E33" s="454"/>
      <c r="F33" s="454"/>
      <c r="G33" s="454"/>
      <c r="H33" s="454"/>
      <c r="I33" s="454"/>
      <c r="J33" s="454"/>
      <c r="K33" s="455"/>
      <c r="L33" s="286"/>
      <c r="M33" s="394"/>
      <c r="N33" s="395"/>
      <c r="O33" s="347">
        <f t="shared" si="1"/>
        <v>0</v>
      </c>
      <c r="P33" s="258"/>
      <c r="Q33" s="259"/>
      <c r="R33" s="286"/>
      <c r="S33" s="394"/>
      <c r="T33" s="395"/>
      <c r="U33" s="286"/>
      <c r="V33" s="394"/>
      <c r="W33" s="395"/>
      <c r="X33" s="347">
        <f t="shared" ref="X33:X41" si="3">U33</f>
        <v>0</v>
      </c>
      <c r="Y33" s="258"/>
      <c r="Z33" s="259"/>
      <c r="AA33" s="286"/>
      <c r="AB33" s="394"/>
      <c r="AC33" s="395"/>
      <c r="AD33" s="347">
        <f t="shared" si="2"/>
        <v>0</v>
      </c>
      <c r="AE33" s="258"/>
      <c r="AF33" s="259"/>
    </row>
    <row r="34" spans="2:35" ht="18" customHeight="1">
      <c r="B34" s="440" t="s">
        <v>185</v>
      </c>
      <c r="C34" s="447"/>
      <c r="D34" s="447"/>
      <c r="E34" s="447"/>
      <c r="F34" s="447"/>
      <c r="G34" s="447"/>
      <c r="H34" s="447"/>
      <c r="I34" s="447"/>
      <c r="J34" s="160"/>
      <c r="K34" s="180"/>
      <c r="L34" s="286"/>
      <c r="M34" s="394"/>
      <c r="N34" s="395"/>
      <c r="O34" s="347">
        <f t="shared" si="1"/>
        <v>0</v>
      </c>
      <c r="P34" s="258"/>
      <c r="Q34" s="259"/>
      <c r="R34" s="286"/>
      <c r="S34" s="394"/>
      <c r="T34" s="395"/>
      <c r="U34" s="286"/>
      <c r="V34" s="394"/>
      <c r="W34" s="395"/>
      <c r="X34" s="347">
        <f t="shared" si="3"/>
        <v>0</v>
      </c>
      <c r="Y34" s="258"/>
      <c r="Z34" s="259"/>
      <c r="AA34" s="286"/>
      <c r="AB34" s="394"/>
      <c r="AC34" s="395"/>
      <c r="AD34" s="347">
        <f t="shared" si="2"/>
        <v>0</v>
      </c>
      <c r="AE34" s="258"/>
      <c r="AF34" s="259"/>
    </row>
    <row r="35" spans="2:35" ht="18" customHeight="1">
      <c r="B35" s="440" t="s">
        <v>186</v>
      </c>
      <c r="C35" s="447"/>
      <c r="D35" s="447"/>
      <c r="E35" s="447"/>
      <c r="F35" s="447"/>
      <c r="G35" s="447"/>
      <c r="H35" s="447"/>
      <c r="I35" s="447"/>
      <c r="J35" s="160"/>
      <c r="K35" s="180"/>
      <c r="L35" s="286"/>
      <c r="M35" s="394"/>
      <c r="N35" s="395"/>
      <c r="O35" s="347">
        <f t="shared" si="1"/>
        <v>0</v>
      </c>
      <c r="P35" s="258"/>
      <c r="Q35" s="259"/>
      <c r="R35" s="286"/>
      <c r="S35" s="394"/>
      <c r="T35" s="395"/>
      <c r="U35" s="286"/>
      <c r="V35" s="394"/>
      <c r="W35" s="395"/>
      <c r="X35" s="347">
        <f t="shared" si="3"/>
        <v>0</v>
      </c>
      <c r="Y35" s="258"/>
      <c r="Z35" s="259"/>
      <c r="AA35" s="286"/>
      <c r="AB35" s="394"/>
      <c r="AC35" s="395"/>
      <c r="AD35" s="347">
        <f t="shared" si="2"/>
        <v>0</v>
      </c>
      <c r="AE35" s="258"/>
      <c r="AF35" s="259"/>
    </row>
    <row r="36" spans="2:35" ht="18" customHeight="1">
      <c r="B36" s="440" t="s">
        <v>187</v>
      </c>
      <c r="C36" s="447"/>
      <c r="D36" s="447"/>
      <c r="E36" s="447"/>
      <c r="F36" s="447"/>
      <c r="G36" s="447"/>
      <c r="H36" s="447"/>
      <c r="I36" s="447"/>
      <c r="J36" s="447"/>
      <c r="K36" s="448"/>
      <c r="L36" s="286"/>
      <c r="M36" s="394"/>
      <c r="N36" s="395"/>
      <c r="O36" s="347">
        <f t="shared" si="1"/>
        <v>0</v>
      </c>
      <c r="P36" s="258"/>
      <c r="Q36" s="259"/>
      <c r="R36" s="286"/>
      <c r="S36" s="394"/>
      <c r="T36" s="395"/>
      <c r="U36" s="286"/>
      <c r="V36" s="394"/>
      <c r="W36" s="395"/>
      <c r="X36" s="347">
        <f t="shared" si="3"/>
        <v>0</v>
      </c>
      <c r="Y36" s="258"/>
      <c r="Z36" s="259"/>
      <c r="AA36" s="286"/>
      <c r="AB36" s="394"/>
      <c r="AC36" s="395"/>
      <c r="AD36" s="347">
        <f t="shared" si="2"/>
        <v>0</v>
      </c>
      <c r="AE36" s="258"/>
      <c r="AF36" s="259"/>
    </row>
    <row r="37" spans="2:35" ht="18" customHeight="1">
      <c r="B37" s="440" t="s">
        <v>188</v>
      </c>
      <c r="C37" s="447"/>
      <c r="D37" s="447"/>
      <c r="E37" s="447"/>
      <c r="F37" s="447"/>
      <c r="G37" s="447"/>
      <c r="H37" s="447"/>
      <c r="I37" s="447"/>
      <c r="J37" s="160"/>
      <c r="K37" s="180"/>
      <c r="L37" s="286"/>
      <c r="M37" s="394"/>
      <c r="N37" s="395"/>
      <c r="O37" s="347">
        <f t="shared" si="1"/>
        <v>0</v>
      </c>
      <c r="P37" s="258"/>
      <c r="Q37" s="259"/>
      <c r="R37" s="286"/>
      <c r="S37" s="394"/>
      <c r="T37" s="395"/>
      <c r="U37" s="286"/>
      <c r="V37" s="394"/>
      <c r="W37" s="395"/>
      <c r="X37" s="347">
        <f t="shared" si="3"/>
        <v>0</v>
      </c>
      <c r="Y37" s="258"/>
      <c r="Z37" s="259"/>
      <c r="AA37" s="286"/>
      <c r="AB37" s="394"/>
      <c r="AC37" s="395"/>
      <c r="AD37" s="347">
        <f t="shared" si="2"/>
        <v>0</v>
      </c>
      <c r="AE37" s="258"/>
      <c r="AF37" s="259"/>
    </row>
    <row r="38" spans="2:35" ht="18" customHeight="1">
      <c r="B38" s="440" t="s">
        <v>189</v>
      </c>
      <c r="C38" s="447"/>
      <c r="D38" s="447"/>
      <c r="E38" s="447"/>
      <c r="F38" s="447"/>
      <c r="G38" s="447"/>
      <c r="H38" s="447"/>
      <c r="I38" s="447"/>
      <c r="J38" s="160"/>
      <c r="K38" s="180"/>
      <c r="L38" s="286"/>
      <c r="M38" s="394"/>
      <c r="N38" s="395"/>
      <c r="O38" s="347">
        <f t="shared" si="1"/>
        <v>0</v>
      </c>
      <c r="P38" s="258"/>
      <c r="Q38" s="259"/>
      <c r="R38" s="286"/>
      <c r="S38" s="394"/>
      <c r="T38" s="395"/>
      <c r="U38" s="286"/>
      <c r="V38" s="394"/>
      <c r="W38" s="395"/>
      <c r="X38" s="347">
        <f t="shared" si="3"/>
        <v>0</v>
      </c>
      <c r="Y38" s="258"/>
      <c r="Z38" s="259"/>
      <c r="AA38" s="286"/>
      <c r="AB38" s="394"/>
      <c r="AC38" s="395"/>
      <c r="AD38" s="347">
        <f t="shared" si="2"/>
        <v>0</v>
      </c>
      <c r="AE38" s="258"/>
      <c r="AF38" s="259"/>
    </row>
    <row r="39" spans="2:35" ht="18" customHeight="1">
      <c r="B39" s="440" t="s">
        <v>190</v>
      </c>
      <c r="C39" s="447"/>
      <c r="D39" s="447"/>
      <c r="E39" s="447"/>
      <c r="F39" s="447"/>
      <c r="G39" s="447"/>
      <c r="H39" s="447"/>
      <c r="I39" s="447"/>
      <c r="J39" s="160"/>
      <c r="K39" s="180"/>
      <c r="L39" s="286"/>
      <c r="M39" s="394"/>
      <c r="N39" s="395"/>
      <c r="O39" s="347">
        <f t="shared" si="1"/>
        <v>0</v>
      </c>
      <c r="P39" s="258"/>
      <c r="Q39" s="259"/>
      <c r="R39" s="286"/>
      <c r="S39" s="394"/>
      <c r="T39" s="395"/>
      <c r="U39" s="286"/>
      <c r="V39" s="394"/>
      <c r="W39" s="395"/>
      <c r="X39" s="347">
        <f t="shared" si="3"/>
        <v>0</v>
      </c>
      <c r="Y39" s="258"/>
      <c r="Z39" s="259"/>
      <c r="AA39" s="286"/>
      <c r="AB39" s="394"/>
      <c r="AC39" s="395"/>
      <c r="AD39" s="347">
        <f t="shared" si="2"/>
        <v>0</v>
      </c>
      <c r="AE39" s="258"/>
      <c r="AF39" s="259"/>
    </row>
    <row r="40" spans="2:35" ht="18" customHeight="1">
      <c r="B40" s="440" t="s">
        <v>191</v>
      </c>
      <c r="C40" s="447"/>
      <c r="D40" s="447"/>
      <c r="E40" s="447"/>
      <c r="F40" s="447"/>
      <c r="G40" s="447"/>
      <c r="H40" s="447"/>
      <c r="I40" s="447"/>
      <c r="J40" s="160"/>
      <c r="K40" s="180"/>
      <c r="L40" s="286"/>
      <c r="M40" s="394"/>
      <c r="N40" s="395"/>
      <c r="O40" s="347">
        <f t="shared" si="1"/>
        <v>0</v>
      </c>
      <c r="P40" s="258"/>
      <c r="Q40" s="259"/>
      <c r="R40" s="286"/>
      <c r="S40" s="394"/>
      <c r="T40" s="395"/>
      <c r="U40" s="286"/>
      <c r="V40" s="394"/>
      <c r="W40" s="395"/>
      <c r="X40" s="347">
        <f t="shared" si="3"/>
        <v>0</v>
      </c>
      <c r="Y40" s="258"/>
      <c r="Z40" s="259"/>
      <c r="AA40" s="286"/>
      <c r="AB40" s="394"/>
      <c r="AC40" s="395"/>
      <c r="AD40" s="347">
        <f t="shared" si="2"/>
        <v>0</v>
      </c>
      <c r="AE40" s="258"/>
      <c r="AF40" s="259"/>
    </row>
    <row r="41" spans="2:35" ht="18" customHeight="1">
      <c r="B41" s="440" t="s">
        <v>192</v>
      </c>
      <c r="C41" s="447"/>
      <c r="D41" s="447"/>
      <c r="E41" s="447"/>
      <c r="F41" s="447"/>
      <c r="G41" s="447"/>
      <c r="H41" s="447"/>
      <c r="I41" s="447"/>
      <c r="J41" s="160"/>
      <c r="K41" s="180"/>
      <c r="L41" s="286"/>
      <c r="M41" s="394"/>
      <c r="N41" s="395"/>
      <c r="O41" s="347">
        <f t="shared" si="1"/>
        <v>0</v>
      </c>
      <c r="P41" s="258"/>
      <c r="Q41" s="259"/>
      <c r="R41" s="286"/>
      <c r="S41" s="394"/>
      <c r="T41" s="395"/>
      <c r="U41" s="286"/>
      <c r="V41" s="394"/>
      <c r="W41" s="395"/>
      <c r="X41" s="347">
        <f t="shared" si="3"/>
        <v>0</v>
      </c>
      <c r="Y41" s="258"/>
      <c r="Z41" s="259"/>
      <c r="AA41" s="286"/>
      <c r="AB41" s="394"/>
      <c r="AC41" s="395"/>
      <c r="AD41" s="347">
        <f t="shared" si="2"/>
        <v>0</v>
      </c>
      <c r="AE41" s="258"/>
      <c r="AF41" s="259"/>
    </row>
    <row r="42" spans="2:35" ht="18" customHeight="1">
      <c r="B42" s="366" t="s">
        <v>167</v>
      </c>
      <c r="C42" s="367"/>
      <c r="D42" s="367"/>
      <c r="E42" s="367"/>
      <c r="F42" s="367"/>
      <c r="G42" s="367"/>
      <c r="H42" s="367"/>
      <c r="I42" s="367"/>
      <c r="J42" s="367"/>
      <c r="K42" s="469"/>
      <c r="L42" s="347">
        <f>SUM(更新１難易度C術者総数その１,更新１難易度C術者総数その２)</f>
        <v>0</v>
      </c>
      <c r="M42" s="258"/>
      <c r="N42" s="259"/>
      <c r="O42" s="347">
        <f>SUM(更新１難易度C術者16歳未満その１,更新１難易度C術者16歳未満その２)</f>
        <v>0</v>
      </c>
      <c r="P42" s="258"/>
      <c r="Q42" s="259"/>
      <c r="R42" s="347"/>
      <c r="S42" s="258"/>
      <c r="T42" s="259"/>
      <c r="U42" s="347">
        <f>SUM(更新１難易度C助手総数その１,更新１難易度C助手総数その２)</f>
        <v>0</v>
      </c>
      <c r="V42" s="258"/>
      <c r="W42" s="259"/>
      <c r="X42" s="347">
        <f>SUM(更新１難易度C助手16歳未満その１,更新１難易度C助手16歳未満その２)</f>
        <v>0</v>
      </c>
      <c r="Y42" s="258"/>
      <c r="Z42" s="259"/>
      <c r="AA42" s="347"/>
      <c r="AB42" s="258"/>
      <c r="AC42" s="259"/>
      <c r="AD42" s="347">
        <f>SUM(更新１難易度C合計件数その１,更新１難易度C合計件数その２)</f>
        <v>0</v>
      </c>
      <c r="AE42" s="258"/>
      <c r="AF42" s="259"/>
      <c r="AG42"/>
      <c r="AH42"/>
      <c r="AI42"/>
    </row>
    <row r="43" spans="2:35" ht="16.5" customHeight="1">
      <c r="R43" s="435"/>
      <c r="S43" s="435"/>
      <c r="T43" s="435"/>
      <c r="U43" s="435"/>
      <c r="V43" s="22"/>
      <c r="W43" s="22"/>
      <c r="X43" s="22"/>
      <c r="Y43" s="22"/>
      <c r="AA43" s="435"/>
      <c r="AB43" s="435"/>
      <c r="AC43" s="435"/>
      <c r="AD43" s="435"/>
      <c r="AE43" s="22"/>
      <c r="AF43" s="22"/>
      <c r="AG43"/>
      <c r="AH43"/>
      <c r="AI43"/>
    </row>
    <row r="44" spans="2:35" ht="16.5" customHeight="1">
      <c r="T44" s="24"/>
      <c r="U44" s="22"/>
      <c r="V44" s="22"/>
      <c r="W44" s="22"/>
      <c r="Z44" s="24"/>
      <c r="AA44" s="22"/>
      <c r="AB44" s="22"/>
      <c r="AC44" s="22"/>
      <c r="AD44" s="22"/>
      <c r="AE44" s="22"/>
      <c r="AF44" s="22"/>
    </row>
    <row r="45" spans="2:35" ht="16.5" customHeight="1"/>
    <row r="46" spans="2:35" ht="16.5" customHeight="1"/>
  </sheetData>
  <sheetProtection algorithmName="SHA-512" hashValue="rfqIMNXrhHcrgtI8deb0/DHxPMjL9omqrQ1Jui6mUu4iLwmbutVa6/7sYuQn2dHRX1wsjZFP06X4suNJX/5E7w==" saltValue="SfIbz3NoueaTUU5fF12FTw==" spinCount="100000" sheet="1" objects="1" scenarios="1"/>
  <mergeCells count="209">
    <mergeCell ref="R43:U43"/>
    <mergeCell ref="AA43:AD43"/>
    <mergeCell ref="AA41:AC41"/>
    <mergeCell ref="AD41:AF41"/>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AA39:AC39"/>
    <mergeCell ref="AD39:AF39"/>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37:AC37"/>
    <mergeCell ref="AD37:AF37"/>
    <mergeCell ref="B38:I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5:AC35"/>
    <mergeCell ref="AD35:AF35"/>
    <mergeCell ref="B36:K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AA33:AC33"/>
    <mergeCell ref="AD33:AF33"/>
    <mergeCell ref="B34:I34"/>
    <mergeCell ref="L34:N34"/>
    <mergeCell ref="O34:Q34"/>
    <mergeCell ref="R34:T34"/>
    <mergeCell ref="U34:W34"/>
    <mergeCell ref="X34:Z34"/>
    <mergeCell ref="AA34:AC34"/>
    <mergeCell ref="AD34:AF34"/>
    <mergeCell ref="B33:K33"/>
    <mergeCell ref="L33:N33"/>
    <mergeCell ref="O33:Q33"/>
    <mergeCell ref="R33:T33"/>
    <mergeCell ref="U33:W33"/>
    <mergeCell ref="X33:Z33"/>
    <mergeCell ref="AA31:AC31"/>
    <mergeCell ref="AD31:AF31"/>
    <mergeCell ref="B32:I32"/>
    <mergeCell ref="L32:N32"/>
    <mergeCell ref="O32:Q32"/>
    <mergeCell ref="R32:T32"/>
    <mergeCell ref="U32:W32"/>
    <mergeCell ref="X32:Z32"/>
    <mergeCell ref="AA32:AC32"/>
    <mergeCell ref="AD32:AF32"/>
    <mergeCell ref="B31:I31"/>
    <mergeCell ref="L31:N31"/>
    <mergeCell ref="O31:Q31"/>
    <mergeCell ref="R31:T31"/>
    <mergeCell ref="U31:W31"/>
    <mergeCell ref="X31:Z31"/>
    <mergeCell ref="L28:N28"/>
    <mergeCell ref="O28:Q28"/>
    <mergeCell ref="R28:T28"/>
    <mergeCell ref="U28:W28"/>
    <mergeCell ref="X28:Z28"/>
    <mergeCell ref="AA28:AC28"/>
    <mergeCell ref="AD28:AF28"/>
    <mergeCell ref="R27:T27"/>
    <mergeCell ref="U27:W27"/>
    <mergeCell ref="X27:Z27"/>
    <mergeCell ref="AA27:AC27"/>
    <mergeCell ref="AD27:AF27"/>
    <mergeCell ref="AA25:AC25"/>
    <mergeCell ref="AD25:AF25"/>
    <mergeCell ref="B25:I25"/>
    <mergeCell ref="L25:N25"/>
    <mergeCell ref="O25:Q25"/>
    <mergeCell ref="R25:T25"/>
    <mergeCell ref="U25:W25"/>
    <mergeCell ref="X25:Z25"/>
    <mergeCell ref="L27:N27"/>
    <mergeCell ref="O27:Q27"/>
    <mergeCell ref="B27:K27"/>
    <mergeCell ref="B22:K22"/>
    <mergeCell ref="L22:N22"/>
    <mergeCell ref="O22:Q22"/>
    <mergeCell ref="R22:T22"/>
    <mergeCell ref="U22:W22"/>
    <mergeCell ref="X22:Z22"/>
    <mergeCell ref="AA22:AC22"/>
    <mergeCell ref="AD22:AF22"/>
    <mergeCell ref="B23:K23"/>
    <mergeCell ref="L23:N23"/>
    <mergeCell ref="O23:Q23"/>
    <mergeCell ref="R23:T23"/>
    <mergeCell ref="U23:W23"/>
    <mergeCell ref="X23:Z23"/>
    <mergeCell ref="AA23:AC23"/>
    <mergeCell ref="AD23:AF23"/>
    <mergeCell ref="B20:K20"/>
    <mergeCell ref="B21:K21"/>
    <mergeCell ref="L21:N21"/>
    <mergeCell ref="O21:Q21"/>
    <mergeCell ref="R21:T21"/>
    <mergeCell ref="U21:W21"/>
    <mergeCell ref="AD17:AF18"/>
    <mergeCell ref="B18:K18"/>
    <mergeCell ref="B19:K19"/>
    <mergeCell ref="L19:N20"/>
    <mergeCell ref="O19:Q20"/>
    <mergeCell ref="R19:T20"/>
    <mergeCell ref="U19:W20"/>
    <mergeCell ref="X19:Z20"/>
    <mergeCell ref="AA19:AC20"/>
    <mergeCell ref="AD19:AF20"/>
    <mergeCell ref="X21:Z21"/>
    <mergeCell ref="AA21:AC21"/>
    <mergeCell ref="AD21:AF21"/>
    <mergeCell ref="X15:Z15"/>
    <mergeCell ref="AA15:AC15"/>
    <mergeCell ref="AD15:AF15"/>
    <mergeCell ref="X16:Z16"/>
    <mergeCell ref="AA16:AC16"/>
    <mergeCell ref="AD16:AF16"/>
    <mergeCell ref="B17:K17"/>
    <mergeCell ref="L17:N18"/>
    <mergeCell ref="O17:Q18"/>
    <mergeCell ref="R17:T18"/>
    <mergeCell ref="U17:W18"/>
    <mergeCell ref="X17:Z18"/>
    <mergeCell ref="AA17:AC18"/>
    <mergeCell ref="B16:K16"/>
    <mergeCell ref="L16:N16"/>
    <mergeCell ref="O16:Q16"/>
    <mergeCell ref="R16:T16"/>
    <mergeCell ref="U16:W16"/>
    <mergeCell ref="B15:K15"/>
    <mergeCell ref="L15:N15"/>
    <mergeCell ref="O15:Q15"/>
    <mergeCell ref="R15:T15"/>
    <mergeCell ref="U15:W15"/>
    <mergeCell ref="B13:K13"/>
    <mergeCell ref="L13:N13"/>
    <mergeCell ref="O13:Q13"/>
    <mergeCell ref="R13:T13"/>
    <mergeCell ref="U13:W13"/>
    <mergeCell ref="X13:Z13"/>
    <mergeCell ref="AA13:AC13"/>
    <mergeCell ref="AD13:AF13"/>
    <mergeCell ref="B14:K14"/>
    <mergeCell ref="L14:N14"/>
    <mergeCell ref="O14:Q14"/>
    <mergeCell ref="R14:T14"/>
    <mergeCell ref="U14:W14"/>
    <mergeCell ref="X14:Z14"/>
    <mergeCell ref="AA14:AC14"/>
    <mergeCell ref="AD14:AF14"/>
    <mergeCell ref="D4:AD5"/>
    <mergeCell ref="B7:D7"/>
    <mergeCell ref="E7:O7"/>
    <mergeCell ref="B10:K11"/>
    <mergeCell ref="L10:T10"/>
    <mergeCell ref="U10:AC10"/>
    <mergeCell ref="AD10:AF10"/>
    <mergeCell ref="L11:N11"/>
    <mergeCell ref="O11:Q11"/>
    <mergeCell ref="R11:T11"/>
    <mergeCell ref="U11:W11"/>
    <mergeCell ref="X11:Z11"/>
    <mergeCell ref="AA11:AC11"/>
    <mergeCell ref="AD11:AF11"/>
  </mergeCells>
  <phoneticPr fontId="3"/>
  <pageMargins left="0.78740157480314965" right="0.52083333333333337"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1"/>
  <sheetViews>
    <sheetView showGridLines="0" showRowColHeaders="0" zoomScaleNormal="100" zoomScalePageLayoutView="90" workbookViewId="0">
      <selection activeCell="D4" sqref="D4:Z5"/>
    </sheetView>
  </sheetViews>
  <sheetFormatPr defaultColWidth="2.5" defaultRowHeight="13.5"/>
  <cols>
    <col min="1" max="11" width="3" style="95" customWidth="1"/>
    <col min="12" max="14" width="3.5" style="95" customWidth="1"/>
    <col min="15" max="17" width="3" style="95" customWidth="1"/>
    <col min="18" max="18" width="3.5" style="95" customWidth="1"/>
    <col min="19" max="20" width="3.5" style="85" customWidth="1"/>
    <col min="21" max="26" width="3" style="85" customWidth="1"/>
    <col min="27" max="29" width="2.5" style="85" customWidth="1"/>
    <col min="30" max="16384" width="2.5" style="85"/>
  </cols>
  <sheetData>
    <row r="1" spans="1:29" s="93" customFormat="1" ht="12" customHeight="1">
      <c r="A1" s="91" t="s">
        <v>10</v>
      </c>
      <c r="B1" s="91"/>
      <c r="C1" s="91"/>
      <c r="D1" s="91"/>
      <c r="E1" s="91"/>
      <c r="F1" s="92"/>
      <c r="G1" s="91"/>
      <c r="H1" s="91"/>
      <c r="I1" s="91"/>
      <c r="J1" s="91"/>
      <c r="K1" s="91"/>
      <c r="L1" s="91"/>
      <c r="M1" s="91"/>
      <c r="N1" s="91"/>
      <c r="O1" s="91"/>
      <c r="P1" s="91"/>
      <c r="Q1" s="91"/>
      <c r="R1" s="91"/>
      <c r="S1" s="470" t="s">
        <v>11</v>
      </c>
      <c r="T1" s="470"/>
      <c r="U1" s="470"/>
      <c r="V1" s="470"/>
      <c r="W1" s="470"/>
      <c r="X1" s="470"/>
      <c r="Y1" s="470"/>
      <c r="Z1" s="470"/>
      <c r="AA1" s="470"/>
      <c r="AB1" s="470"/>
      <c r="AC1" s="470"/>
    </row>
    <row r="2" spans="1:29" ht="12"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107" t="s">
        <v>270</v>
      </c>
    </row>
    <row r="3" spans="1:29">
      <c r="R3" s="96"/>
    </row>
    <row r="4" spans="1:29" ht="15" customHeight="1">
      <c r="C4" s="85"/>
      <c r="D4" s="471" t="s">
        <v>222</v>
      </c>
      <c r="E4" s="472"/>
      <c r="F4" s="472"/>
      <c r="G4" s="472"/>
      <c r="H4" s="472"/>
      <c r="I4" s="472"/>
      <c r="J4" s="472"/>
      <c r="K4" s="472"/>
      <c r="L4" s="472"/>
      <c r="M4" s="472"/>
      <c r="N4" s="472"/>
      <c r="O4" s="472"/>
      <c r="P4" s="472"/>
      <c r="Q4" s="472"/>
      <c r="R4" s="472"/>
      <c r="S4" s="472"/>
      <c r="T4" s="472"/>
      <c r="U4" s="472"/>
      <c r="V4" s="472"/>
      <c r="W4" s="472"/>
      <c r="X4" s="472"/>
      <c r="Y4" s="472"/>
      <c r="Z4" s="473"/>
    </row>
    <row r="5" spans="1:29" ht="15" customHeight="1">
      <c r="C5" s="97"/>
      <c r="D5" s="474"/>
      <c r="E5" s="475"/>
      <c r="F5" s="475"/>
      <c r="G5" s="475"/>
      <c r="H5" s="475"/>
      <c r="I5" s="475"/>
      <c r="J5" s="475"/>
      <c r="K5" s="475"/>
      <c r="L5" s="475"/>
      <c r="M5" s="475"/>
      <c r="N5" s="475"/>
      <c r="O5" s="475"/>
      <c r="P5" s="475"/>
      <c r="Q5" s="475"/>
      <c r="R5" s="475"/>
      <c r="S5" s="475"/>
      <c r="T5" s="475"/>
      <c r="U5" s="475"/>
      <c r="V5" s="475"/>
      <c r="W5" s="475"/>
      <c r="X5" s="475"/>
      <c r="Y5" s="475"/>
      <c r="Z5" s="476"/>
    </row>
    <row r="6" spans="1:29" ht="15.6" customHeight="1">
      <c r="F6" s="98"/>
    </row>
    <row r="7" spans="1:29" ht="23.1" customHeight="1">
      <c r="B7" s="477" t="s">
        <v>35</v>
      </c>
      <c r="C7" s="478"/>
      <c r="D7" s="479"/>
      <c r="E7" s="340">
        <f>'１'!G19</f>
        <v>0</v>
      </c>
      <c r="F7" s="341"/>
      <c r="G7" s="341"/>
      <c r="H7" s="341"/>
      <c r="I7" s="341"/>
      <c r="J7" s="341"/>
      <c r="K7" s="341"/>
      <c r="L7" s="341"/>
      <c r="M7" s="341"/>
      <c r="N7" s="341"/>
      <c r="O7" s="342"/>
      <c r="Q7" s="99" t="s">
        <v>45</v>
      </c>
      <c r="W7" s="100"/>
    </row>
    <row r="8" spans="1:29">
      <c r="B8" s="101"/>
      <c r="C8" s="101"/>
      <c r="D8" s="101"/>
      <c r="F8" s="98"/>
    </row>
    <row r="9" spans="1:29">
      <c r="B9" s="101"/>
      <c r="C9" s="101"/>
      <c r="D9" s="101"/>
      <c r="F9" s="98"/>
    </row>
    <row r="10" spans="1:29" ht="23.85" customHeight="1">
      <c r="C10" s="85"/>
      <c r="D10" s="480"/>
      <c r="E10" s="391"/>
      <c r="F10" s="391"/>
      <c r="G10" s="391"/>
      <c r="H10" s="392"/>
      <c r="I10" s="209" t="s">
        <v>12</v>
      </c>
      <c r="J10" s="484"/>
      <c r="K10" s="484"/>
      <c r="L10" s="484"/>
      <c r="M10" s="484"/>
      <c r="N10" s="485"/>
      <c r="O10" s="209" t="s">
        <v>61</v>
      </c>
      <c r="P10" s="484"/>
      <c r="Q10" s="484"/>
      <c r="R10" s="484"/>
      <c r="S10" s="484"/>
      <c r="T10" s="485"/>
      <c r="U10" s="209" t="s">
        <v>31</v>
      </c>
      <c r="V10" s="484"/>
      <c r="W10" s="484"/>
      <c r="X10" s="484"/>
      <c r="Y10" s="484"/>
      <c r="Z10" s="485"/>
    </row>
    <row r="11" spans="1:29" ht="23.85" customHeight="1">
      <c r="C11" s="85"/>
      <c r="D11" s="481"/>
      <c r="E11" s="482"/>
      <c r="F11" s="482"/>
      <c r="G11" s="482"/>
      <c r="H11" s="483"/>
      <c r="I11" s="209" t="s">
        <v>32</v>
      </c>
      <c r="J11" s="486"/>
      <c r="K11" s="210"/>
      <c r="L11" s="487" t="s">
        <v>221</v>
      </c>
      <c r="M11" s="488"/>
      <c r="N11" s="489"/>
      <c r="O11" s="209" t="s">
        <v>32</v>
      </c>
      <c r="P11" s="486"/>
      <c r="Q11" s="486"/>
      <c r="R11" s="490" t="s">
        <v>221</v>
      </c>
      <c r="S11" s="488"/>
      <c r="T11" s="488"/>
      <c r="U11" s="209" t="s">
        <v>32</v>
      </c>
      <c r="V11" s="486"/>
      <c r="W11" s="486"/>
      <c r="X11" s="486"/>
      <c r="Y11" s="486"/>
      <c r="Z11" s="210"/>
      <c r="AA11" s="102"/>
    </row>
    <row r="12" spans="1:29" ht="23.85" customHeight="1">
      <c r="C12" s="85"/>
      <c r="D12" s="209" t="s">
        <v>19</v>
      </c>
      <c r="E12" s="486"/>
      <c r="F12" s="486"/>
      <c r="G12" s="486"/>
      <c r="H12" s="210"/>
      <c r="I12" s="242">
        <f>'4-1'!L50</f>
        <v>0</v>
      </c>
      <c r="J12" s="260"/>
      <c r="K12" s="260"/>
      <c r="L12" s="242">
        <f>'4-1'!O50+(SUM('4-1'!L13:L18))</f>
        <v>0</v>
      </c>
      <c r="M12" s="260"/>
      <c r="N12" s="260"/>
      <c r="O12" s="242">
        <f>'4-1'!U50</f>
        <v>0</v>
      </c>
      <c r="P12" s="260"/>
      <c r="Q12" s="260"/>
      <c r="R12" s="242">
        <f>'4-1'!X50+(SUM('4-1'!U13:U18))</f>
        <v>0</v>
      </c>
      <c r="S12" s="260"/>
      <c r="T12" s="260"/>
      <c r="U12" s="242">
        <f>'4-1'!AD50</f>
        <v>0</v>
      </c>
      <c r="V12" s="260"/>
      <c r="W12" s="260"/>
      <c r="X12" s="260" t="e">
        <f>#REF!</f>
        <v>#REF!</v>
      </c>
      <c r="Y12" s="260"/>
      <c r="Z12" s="243"/>
    </row>
    <row r="13" spans="1:29" ht="23.85" customHeight="1">
      <c r="C13" s="85"/>
      <c r="D13" s="209" t="s">
        <v>5</v>
      </c>
      <c r="E13" s="220"/>
      <c r="F13" s="220"/>
      <c r="G13" s="220"/>
      <c r="H13" s="221"/>
      <c r="I13" s="242">
        <f>'4-3'!L40</f>
        <v>0</v>
      </c>
      <c r="J13" s="260"/>
      <c r="K13" s="260"/>
      <c r="L13" s="242">
        <f>'4-3'!O40+(SUM('4-2'!L13:L23))</f>
        <v>0</v>
      </c>
      <c r="M13" s="260"/>
      <c r="N13" s="260"/>
      <c r="O13" s="242">
        <f>'4-3'!U40</f>
        <v>0</v>
      </c>
      <c r="P13" s="260"/>
      <c r="Q13" s="260"/>
      <c r="R13" s="242">
        <f>'4-3'!X40+(SUM('4-2'!U13:U23))</f>
        <v>0</v>
      </c>
      <c r="S13" s="260"/>
      <c r="T13" s="260"/>
      <c r="U13" s="242">
        <f>'4-3'!AD40</f>
        <v>0</v>
      </c>
      <c r="V13" s="260"/>
      <c r="W13" s="260"/>
      <c r="X13" s="260" t="e">
        <f>#REF!</f>
        <v>#REF!</v>
      </c>
      <c r="Y13" s="260"/>
      <c r="Z13" s="243"/>
    </row>
    <row r="14" spans="1:29" ht="23.85" customHeight="1">
      <c r="C14" s="85"/>
      <c r="D14" s="209" t="s">
        <v>6</v>
      </c>
      <c r="E14" s="486"/>
      <c r="F14" s="486"/>
      <c r="G14" s="486"/>
      <c r="H14" s="210"/>
      <c r="I14" s="242">
        <f>'4-5'!L42</f>
        <v>0</v>
      </c>
      <c r="J14" s="260"/>
      <c r="K14" s="243"/>
      <c r="L14" s="242">
        <f>'4-5'!O42+(SUM('4-4'!L13:L27))</f>
        <v>0</v>
      </c>
      <c r="M14" s="260"/>
      <c r="N14" s="243"/>
      <c r="O14" s="242">
        <f>'4-5'!U42</f>
        <v>0</v>
      </c>
      <c r="P14" s="260"/>
      <c r="Q14" s="243"/>
      <c r="R14" s="242">
        <f>'4-5'!X42+(SUM('4-4'!U13:U27))</f>
        <v>0</v>
      </c>
      <c r="S14" s="260"/>
      <c r="T14" s="243"/>
      <c r="U14" s="242">
        <f>'4-5'!AD42</f>
        <v>0</v>
      </c>
      <c r="V14" s="260"/>
      <c r="W14" s="260"/>
      <c r="X14" s="260" t="e">
        <f>#REF!</f>
        <v>#REF!</v>
      </c>
      <c r="Y14" s="260"/>
      <c r="Z14" s="243"/>
    </row>
    <row r="15" spans="1:29" ht="23.85" customHeight="1">
      <c r="C15" s="85"/>
      <c r="D15" s="209" t="s">
        <v>202</v>
      </c>
      <c r="E15" s="486"/>
      <c r="F15" s="486"/>
      <c r="G15" s="486"/>
      <c r="H15" s="210"/>
      <c r="I15" s="242">
        <f>(SUM(I12:I14)-SUM(L12:L14))*1+SUM(L12:L14)*1.4</f>
        <v>0</v>
      </c>
      <c r="J15" s="260"/>
      <c r="K15" s="260"/>
      <c r="L15" s="260"/>
      <c r="M15" s="260"/>
      <c r="N15" s="243"/>
      <c r="O15" s="242">
        <f>(SUM(O12:O14)-SUM(R12:R14))*1+SUM(R12:R14)*1.4</f>
        <v>0</v>
      </c>
      <c r="P15" s="260"/>
      <c r="Q15" s="260"/>
      <c r="R15" s="260"/>
      <c r="S15" s="260"/>
      <c r="T15" s="243"/>
      <c r="U15" s="242">
        <f>IF(I15+O15=SUM(U12:U14),SUM(U12:U14),"ERROR!")</f>
        <v>0</v>
      </c>
      <c r="V15" s="260"/>
      <c r="W15" s="260"/>
      <c r="X15" s="260"/>
      <c r="Y15" s="260"/>
      <c r="Z15" s="243"/>
    </row>
    <row r="16" spans="1:29" ht="12" customHeight="1">
      <c r="N16" s="103"/>
      <c r="Z16" s="108" t="s">
        <v>203</v>
      </c>
    </row>
    <row r="17" spans="1:29" ht="12" customHeight="1">
      <c r="M17" s="103"/>
      <c r="Z17" s="108"/>
    </row>
    <row r="18" spans="1:29" ht="12" customHeight="1"/>
    <row r="19" spans="1:29" ht="13.15" customHeight="1">
      <c r="A19" s="85"/>
      <c r="B19" s="85"/>
      <c r="C19" s="85"/>
      <c r="D19" s="85" t="s">
        <v>52</v>
      </c>
      <c r="G19" s="85"/>
      <c r="K19" s="85"/>
      <c r="L19" s="85"/>
      <c r="M19" s="85"/>
      <c r="N19" s="85"/>
      <c r="O19" s="85"/>
      <c r="P19" s="85"/>
      <c r="Q19" s="85"/>
      <c r="R19" s="85"/>
    </row>
    <row r="20" spans="1:29" s="89" customFormat="1" ht="12" customHeight="1">
      <c r="A20" s="85"/>
      <c r="B20" s="85"/>
      <c r="C20" s="85"/>
      <c r="D20" s="85"/>
      <c r="E20" s="85"/>
      <c r="F20" s="85"/>
      <c r="G20" s="85"/>
      <c r="K20" s="85"/>
      <c r="L20" s="85"/>
      <c r="M20" s="85"/>
      <c r="N20" s="85"/>
      <c r="O20" s="85"/>
      <c r="P20" s="85"/>
      <c r="Q20" s="85"/>
      <c r="R20" s="85"/>
      <c r="S20" s="85"/>
      <c r="T20" s="85"/>
      <c r="U20" s="85"/>
      <c r="V20" s="85"/>
      <c r="W20" s="85"/>
      <c r="X20" s="85"/>
      <c r="Y20" s="85"/>
      <c r="Z20" s="85"/>
      <c r="AA20" s="85"/>
      <c r="AB20" s="85"/>
      <c r="AC20" s="85"/>
    </row>
    <row r="21" spans="1:29" s="89" customFormat="1" ht="12" customHeight="1">
      <c r="D21" s="89" t="s">
        <v>53</v>
      </c>
      <c r="E21" s="89" t="s">
        <v>235</v>
      </c>
    </row>
    <row r="22" spans="1:29" s="89" customFormat="1" ht="12" customHeight="1"/>
    <row r="23" spans="1:29" s="89" customFormat="1" ht="12" customHeight="1">
      <c r="D23" s="89" t="s">
        <v>53</v>
      </c>
      <c r="E23" s="89" t="s">
        <v>57</v>
      </c>
      <c r="K23" s="89" t="s">
        <v>59</v>
      </c>
    </row>
    <row r="24" spans="1:29" s="89" customFormat="1" ht="12" customHeight="1">
      <c r="K24" s="89" t="s">
        <v>60</v>
      </c>
    </row>
    <row r="25" spans="1:29" s="89" customFormat="1" ht="12" customHeight="1"/>
    <row r="26" spans="1:29" s="89" customFormat="1" ht="12" customHeight="1"/>
    <row r="27" spans="1:29" s="89" customFormat="1" ht="12" customHeight="1">
      <c r="C27" s="104"/>
      <c r="E27" s="85"/>
      <c r="F27" s="85"/>
      <c r="G27" s="85"/>
      <c r="H27" s="85"/>
      <c r="I27" s="85"/>
      <c r="J27" s="85"/>
      <c r="K27" s="85"/>
      <c r="L27" s="85"/>
      <c r="M27" s="85"/>
      <c r="N27" s="85"/>
      <c r="O27" s="85"/>
      <c r="P27" s="85"/>
      <c r="Q27" s="85"/>
      <c r="R27" s="85"/>
      <c r="S27" s="85"/>
      <c r="T27" s="85"/>
    </row>
    <row r="28" spans="1:29" s="89" customFormat="1" ht="12" customHeight="1">
      <c r="C28" s="104"/>
      <c r="E28" s="85"/>
      <c r="F28" s="85"/>
      <c r="G28" s="85"/>
      <c r="H28" s="85"/>
      <c r="I28" s="85"/>
      <c r="J28" s="85"/>
      <c r="K28" s="85"/>
      <c r="L28" s="85"/>
      <c r="M28" s="85"/>
      <c r="N28" s="85"/>
      <c r="O28" s="85"/>
      <c r="P28" s="85"/>
      <c r="Q28" s="85"/>
      <c r="R28" s="85"/>
      <c r="S28" s="85"/>
      <c r="T28" s="85"/>
    </row>
    <row r="29" spans="1:29" s="89" customFormat="1" ht="12" customHeight="1">
      <c r="C29" s="104"/>
      <c r="E29" s="85"/>
      <c r="F29" s="85"/>
      <c r="G29" s="85"/>
      <c r="H29" s="85"/>
      <c r="I29" s="85"/>
      <c r="J29" s="85"/>
      <c r="K29" s="85"/>
      <c r="L29" s="85"/>
      <c r="M29" s="85"/>
      <c r="N29" s="85"/>
      <c r="O29" s="85"/>
      <c r="P29" s="85"/>
      <c r="Q29" s="85"/>
      <c r="R29" s="85"/>
      <c r="S29" s="85"/>
      <c r="T29" s="85"/>
    </row>
    <row r="30" spans="1:29">
      <c r="A30" s="85"/>
      <c r="B30" s="85"/>
      <c r="C30" s="85"/>
      <c r="D30" s="85"/>
      <c r="E30" s="85"/>
      <c r="F30" s="85"/>
      <c r="G30" s="85"/>
      <c r="H30" s="85"/>
      <c r="I30" s="85"/>
      <c r="J30" s="85"/>
      <c r="K30" s="85"/>
      <c r="L30" s="85"/>
      <c r="M30" s="85"/>
      <c r="N30" s="85"/>
      <c r="O30" s="85"/>
      <c r="P30" s="85"/>
      <c r="Q30" s="85"/>
      <c r="R30" s="85"/>
      <c r="AC30" s="89"/>
    </row>
    <row r="31" spans="1:29" s="89" customFormat="1" ht="12" customHeight="1">
      <c r="A31" s="85"/>
      <c r="AA31" s="85"/>
      <c r="AB31" s="85"/>
      <c r="AC31" s="85"/>
    </row>
    <row r="32" spans="1:29" s="89" customFormat="1" ht="12" customHeight="1">
      <c r="A32" s="85"/>
      <c r="AA32" s="85"/>
      <c r="AB32" s="85"/>
    </row>
    <row r="33" spans="1:29" ht="12" customHeight="1">
      <c r="A33" s="85"/>
      <c r="B33" s="85"/>
      <c r="C33" s="85"/>
      <c r="D33" s="85"/>
      <c r="E33" s="85"/>
      <c r="F33" s="85"/>
      <c r="G33" s="85"/>
      <c r="H33" s="85"/>
      <c r="I33" s="85"/>
      <c r="J33" s="85"/>
      <c r="K33" s="85"/>
      <c r="L33" s="85"/>
      <c r="M33" s="85"/>
      <c r="N33" s="85"/>
      <c r="O33" s="85"/>
      <c r="P33" s="85"/>
      <c r="Q33" s="85"/>
      <c r="R33" s="85"/>
      <c r="AA33" s="89"/>
      <c r="AB33" s="89"/>
      <c r="AC33" s="89"/>
    </row>
    <row r="34" spans="1:29" ht="12" customHeight="1">
      <c r="A34" s="85"/>
      <c r="B34" s="85"/>
      <c r="C34" s="85"/>
      <c r="D34" s="85"/>
      <c r="E34" s="85"/>
      <c r="F34" s="85"/>
      <c r="G34" s="85"/>
      <c r="H34" s="85"/>
      <c r="I34" s="85"/>
      <c r="J34" s="85"/>
      <c r="K34" s="85"/>
      <c r="L34" s="85"/>
      <c r="M34" s="85"/>
      <c r="N34" s="85"/>
      <c r="O34" s="85"/>
      <c r="P34" s="85"/>
      <c r="Q34" s="85"/>
      <c r="R34" s="85"/>
      <c r="AA34" s="89"/>
      <c r="AB34" s="89"/>
    </row>
    <row r="35" spans="1:29" ht="12" customHeight="1">
      <c r="A35" s="85"/>
      <c r="B35" s="85"/>
      <c r="C35" s="85"/>
      <c r="D35" s="85"/>
      <c r="E35" s="85"/>
      <c r="F35" s="85"/>
      <c r="G35" s="85"/>
      <c r="H35" s="85"/>
      <c r="I35" s="85"/>
      <c r="J35" s="85"/>
      <c r="K35" s="85"/>
      <c r="L35" s="85"/>
      <c r="M35" s="85"/>
      <c r="N35" s="85"/>
      <c r="O35" s="85"/>
      <c r="P35" s="85"/>
      <c r="Q35" s="85"/>
      <c r="R35" s="85"/>
      <c r="AA35" s="89"/>
      <c r="AB35" s="89"/>
    </row>
    <row r="36" spans="1:29">
      <c r="A36" s="85"/>
      <c r="B36" s="85"/>
      <c r="C36" s="85"/>
      <c r="D36" s="85"/>
      <c r="E36" s="85"/>
      <c r="F36" s="85"/>
      <c r="G36" s="85"/>
      <c r="H36" s="85"/>
      <c r="I36" s="85"/>
      <c r="J36" s="85"/>
      <c r="K36" s="85"/>
      <c r="L36" s="85"/>
      <c r="M36" s="85"/>
      <c r="N36" s="85"/>
      <c r="O36" s="85"/>
      <c r="P36" s="85"/>
      <c r="Q36" s="85"/>
      <c r="R36" s="85"/>
      <c r="AA36" s="89"/>
      <c r="AB36" s="89"/>
    </row>
    <row r="37" spans="1:29">
      <c r="A37" s="85"/>
      <c r="B37" s="86" t="s">
        <v>217</v>
      </c>
      <c r="C37" s="86"/>
      <c r="D37" s="87" t="s">
        <v>218</v>
      </c>
      <c r="E37" s="86"/>
      <c r="F37" s="86"/>
      <c r="G37" s="86"/>
      <c r="H37" s="86"/>
      <c r="I37" s="86"/>
      <c r="J37" s="86"/>
      <c r="K37" s="86"/>
      <c r="L37" s="86"/>
      <c r="M37" s="86"/>
      <c r="N37" s="86"/>
      <c r="O37" s="86"/>
      <c r="P37" s="86"/>
      <c r="Q37" s="86"/>
      <c r="R37" s="86"/>
      <c r="S37" s="86"/>
      <c r="T37" s="86"/>
      <c r="U37" s="86"/>
      <c r="V37" s="86"/>
      <c r="W37" s="86"/>
      <c r="X37" s="86"/>
      <c r="Y37" s="86"/>
      <c r="Z37" s="86"/>
      <c r="AA37" s="89"/>
      <c r="AB37" s="89"/>
    </row>
    <row r="38" spans="1:29">
      <c r="A38" s="85"/>
      <c r="B38" s="85"/>
      <c r="C38" s="88" t="s">
        <v>204</v>
      </c>
      <c r="D38" s="85"/>
      <c r="E38" s="89"/>
      <c r="F38" s="89"/>
      <c r="G38" s="89"/>
      <c r="H38" s="89"/>
      <c r="I38" s="89"/>
      <c r="J38" s="89"/>
      <c r="K38" s="89"/>
      <c r="L38" s="89"/>
      <c r="M38" s="89"/>
      <c r="N38" s="89"/>
      <c r="O38" s="89"/>
      <c r="P38" s="89"/>
      <c r="Q38" s="89"/>
      <c r="R38" s="89"/>
      <c r="S38" s="89"/>
      <c r="T38" s="89"/>
      <c r="U38" s="89"/>
      <c r="V38" s="89"/>
      <c r="W38" s="89"/>
      <c r="X38" s="89"/>
      <c r="Y38" s="89"/>
      <c r="Z38" s="89"/>
      <c r="AA38" s="89"/>
    </row>
    <row r="39" spans="1:29">
      <c r="A39" s="85"/>
      <c r="B39" s="85"/>
      <c r="C39" s="90" t="s">
        <v>219</v>
      </c>
      <c r="D39" s="89" t="s">
        <v>239</v>
      </c>
      <c r="E39" s="89"/>
      <c r="F39" s="85"/>
      <c r="G39" s="89"/>
      <c r="H39" s="89"/>
      <c r="I39" s="89"/>
      <c r="J39" s="89"/>
      <c r="K39" s="89"/>
      <c r="L39" s="89"/>
      <c r="M39" s="89"/>
      <c r="N39" s="89"/>
      <c r="O39" s="89"/>
      <c r="P39" s="89"/>
      <c r="Q39" s="89"/>
      <c r="R39" s="89"/>
      <c r="S39" s="89"/>
      <c r="T39" s="89"/>
      <c r="U39" s="89"/>
      <c r="V39" s="89"/>
      <c r="W39" s="89"/>
      <c r="X39" s="89"/>
      <c r="Y39" s="89"/>
      <c r="Z39" s="89"/>
      <c r="AA39" s="89"/>
      <c r="AB39" s="89"/>
      <c r="AC39" s="89"/>
    </row>
    <row r="40" spans="1:29">
      <c r="A40" s="85"/>
      <c r="B40" s="85"/>
      <c r="C40" s="90" t="s">
        <v>205</v>
      </c>
      <c r="D40" s="89" t="s">
        <v>236</v>
      </c>
      <c r="E40" s="89"/>
      <c r="F40" s="85"/>
      <c r="G40" s="89"/>
      <c r="H40" s="89"/>
      <c r="I40" s="89"/>
      <c r="J40" s="89"/>
      <c r="K40" s="89"/>
      <c r="L40" s="89"/>
      <c r="M40" s="89"/>
      <c r="N40" s="89"/>
      <c r="O40" s="89"/>
      <c r="P40" s="89"/>
      <c r="Q40" s="89"/>
      <c r="R40" s="89"/>
      <c r="S40" s="89"/>
      <c r="T40" s="89"/>
      <c r="U40" s="89"/>
      <c r="V40" s="89"/>
      <c r="W40" s="89"/>
      <c r="X40" s="89"/>
      <c r="Y40" s="89"/>
      <c r="Z40" s="89"/>
      <c r="AA40" s="89"/>
      <c r="AB40" s="89"/>
      <c r="AC40" s="89"/>
    </row>
    <row r="41" spans="1:29">
      <c r="A41" s="85"/>
      <c r="B41" s="85"/>
      <c r="C41" s="89"/>
      <c r="D41" s="89" t="s">
        <v>240</v>
      </c>
      <c r="E41" s="89"/>
      <c r="F41" s="85"/>
      <c r="G41" s="89"/>
      <c r="H41" s="89"/>
      <c r="I41" s="89"/>
      <c r="J41" s="89"/>
      <c r="K41" s="89"/>
      <c r="L41" s="89"/>
      <c r="M41" s="89"/>
      <c r="N41" s="89"/>
      <c r="O41" s="89"/>
      <c r="P41" s="89"/>
      <c r="Q41" s="89"/>
      <c r="R41" s="89"/>
      <c r="S41" s="89"/>
      <c r="T41" s="89"/>
      <c r="U41" s="89"/>
      <c r="V41" s="89"/>
      <c r="W41" s="89"/>
      <c r="X41" s="89"/>
      <c r="Y41" s="89"/>
      <c r="Z41" s="89"/>
      <c r="AA41" s="89"/>
      <c r="AB41" s="89"/>
      <c r="AC41" s="89"/>
    </row>
    <row r="42" spans="1:29">
      <c r="A42" s="85"/>
      <c r="B42" s="85"/>
      <c r="C42" s="90" t="s">
        <v>206</v>
      </c>
      <c r="D42" s="89" t="s">
        <v>207</v>
      </c>
      <c r="E42" s="89"/>
      <c r="F42" s="85"/>
      <c r="G42" s="89"/>
      <c r="H42" s="89"/>
      <c r="I42" s="89"/>
      <c r="J42" s="89"/>
      <c r="K42" s="89"/>
      <c r="L42" s="89"/>
      <c r="M42" s="89"/>
      <c r="N42" s="89"/>
      <c r="O42" s="89"/>
      <c r="P42" s="89"/>
      <c r="Q42" s="89"/>
      <c r="R42" s="89"/>
      <c r="S42" s="89"/>
      <c r="T42" s="89"/>
      <c r="U42" s="89"/>
      <c r="V42" s="89"/>
      <c r="W42" s="89"/>
      <c r="X42" s="89"/>
      <c r="Y42" s="89"/>
      <c r="Z42" s="89"/>
      <c r="AA42" s="89"/>
      <c r="AB42" s="89"/>
      <c r="AC42" s="89"/>
    </row>
    <row r="43" spans="1:29">
      <c r="A43" s="85"/>
      <c r="B43" s="85"/>
      <c r="C43" s="89"/>
      <c r="D43" s="89"/>
      <c r="E43" s="89"/>
      <c r="F43" s="89"/>
      <c r="G43" s="89"/>
      <c r="H43" s="89"/>
      <c r="I43" s="89"/>
      <c r="J43" s="89"/>
      <c r="K43" s="89"/>
      <c r="L43" s="89"/>
      <c r="M43" s="89"/>
      <c r="N43" s="89"/>
      <c r="O43" s="89"/>
      <c r="P43" s="89"/>
      <c r="Q43" s="89"/>
      <c r="R43" s="89"/>
      <c r="S43" s="89"/>
      <c r="T43" s="89"/>
      <c r="U43" s="89"/>
      <c r="V43" s="89"/>
      <c r="W43" s="89"/>
      <c r="X43" s="89"/>
      <c r="Y43" s="89"/>
      <c r="Z43" s="89"/>
      <c r="AC43" s="89"/>
    </row>
    <row r="44" spans="1:29">
      <c r="A44" s="85"/>
      <c r="B44" s="85"/>
      <c r="C44" s="89" t="s">
        <v>216</v>
      </c>
      <c r="D44" s="85"/>
      <c r="E44" s="89"/>
      <c r="F44" s="89"/>
      <c r="G44" s="89"/>
      <c r="H44" s="89"/>
      <c r="I44" s="89"/>
      <c r="J44" s="89"/>
      <c r="K44" s="89"/>
      <c r="L44" s="89"/>
      <c r="M44" s="89"/>
      <c r="N44" s="89"/>
      <c r="O44" s="89"/>
      <c r="P44" s="89"/>
      <c r="Q44" s="89"/>
      <c r="R44" s="89"/>
      <c r="S44" s="89"/>
      <c r="T44" s="89"/>
      <c r="U44" s="89"/>
      <c r="V44" s="89"/>
      <c r="W44" s="89"/>
      <c r="X44" s="89"/>
      <c r="Y44" s="89"/>
      <c r="Z44" s="89"/>
    </row>
    <row r="45" spans="1:29">
      <c r="A45" s="85"/>
      <c r="B45" s="85"/>
      <c r="C45" s="88" t="s">
        <v>219</v>
      </c>
      <c r="D45" s="89" t="s">
        <v>237</v>
      </c>
      <c r="E45" s="89"/>
      <c r="F45" s="85"/>
      <c r="G45" s="89"/>
      <c r="H45" s="89"/>
      <c r="I45" s="89"/>
      <c r="J45" s="89"/>
      <c r="K45" s="89"/>
      <c r="L45" s="89"/>
      <c r="M45" s="89"/>
      <c r="N45" s="89"/>
      <c r="O45" s="89"/>
      <c r="P45" s="89"/>
      <c r="Q45" s="89"/>
      <c r="R45" s="89"/>
      <c r="S45" s="89"/>
      <c r="T45" s="89"/>
      <c r="U45" s="89"/>
      <c r="V45" s="89"/>
      <c r="W45" s="89"/>
      <c r="X45" s="89"/>
      <c r="Y45" s="89"/>
      <c r="Z45" s="89"/>
      <c r="AC45" s="89"/>
    </row>
    <row r="46" spans="1:29">
      <c r="A46" s="85"/>
      <c r="B46" s="85"/>
      <c r="C46" s="88" t="s">
        <v>220</v>
      </c>
      <c r="D46" s="89" t="s">
        <v>238</v>
      </c>
      <c r="E46" s="89"/>
      <c r="F46" s="85"/>
      <c r="G46" s="89"/>
      <c r="H46" s="89"/>
      <c r="I46" s="89"/>
      <c r="J46" s="89"/>
      <c r="K46" s="89"/>
      <c r="L46" s="89"/>
      <c r="M46" s="89"/>
      <c r="N46" s="89"/>
      <c r="O46" s="89"/>
      <c r="P46" s="89"/>
      <c r="Q46" s="89"/>
      <c r="R46" s="89"/>
      <c r="S46" s="89"/>
      <c r="T46" s="89"/>
      <c r="U46" s="89"/>
      <c r="V46" s="89"/>
      <c r="W46" s="89"/>
      <c r="X46" s="89"/>
      <c r="Y46" s="89"/>
      <c r="Z46" s="89"/>
      <c r="AC46" s="89"/>
    </row>
    <row r="47" spans="1:29">
      <c r="A47" s="85"/>
      <c r="AC47" s="89"/>
    </row>
    <row r="48" spans="1:29">
      <c r="A48" s="85"/>
      <c r="B48" s="85"/>
      <c r="C48" s="85"/>
      <c r="D48" s="85"/>
      <c r="E48" s="85"/>
      <c r="F48" s="85"/>
      <c r="G48" s="85"/>
      <c r="H48" s="85"/>
      <c r="I48" s="85"/>
      <c r="J48" s="85"/>
      <c r="K48" s="85"/>
      <c r="L48" s="85"/>
      <c r="M48" s="85"/>
      <c r="N48" s="85"/>
      <c r="O48" s="85"/>
      <c r="P48" s="85"/>
      <c r="Q48" s="85"/>
      <c r="R48" s="85"/>
      <c r="AC48" s="89"/>
    </row>
    <row r="49" spans="1:29">
      <c r="A49" s="85"/>
      <c r="B49" s="85"/>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row>
    <row r="50" spans="1:29">
      <c r="A50" s="85"/>
      <c r="B50" s="85"/>
      <c r="C50" s="89"/>
      <c r="D50" s="89"/>
      <c r="E50" s="89"/>
      <c r="F50" s="89"/>
      <c r="G50" s="89"/>
      <c r="H50" s="89"/>
      <c r="I50" s="89"/>
      <c r="J50" s="89"/>
      <c r="K50" s="89"/>
      <c r="L50" s="89"/>
      <c r="M50" s="89"/>
      <c r="N50" s="89"/>
      <c r="O50" s="89"/>
      <c r="P50" s="89"/>
      <c r="Q50" s="89"/>
      <c r="R50" s="89"/>
      <c r="S50" s="89"/>
      <c r="T50" s="89"/>
      <c r="U50" s="89"/>
      <c r="V50" s="89"/>
      <c r="W50" s="89"/>
      <c r="X50" s="89"/>
      <c r="Y50" s="89"/>
      <c r="Z50" s="89"/>
      <c r="AA50" s="89"/>
    </row>
    <row r="51" spans="1:29">
      <c r="A51" s="85"/>
      <c r="B51" s="85"/>
      <c r="C51" s="89"/>
      <c r="D51" s="89"/>
      <c r="E51" s="89"/>
      <c r="F51" s="89"/>
      <c r="G51" s="89"/>
      <c r="H51" s="89"/>
      <c r="I51" s="89"/>
      <c r="J51" s="89"/>
      <c r="K51" s="89"/>
      <c r="L51" s="89"/>
      <c r="M51" s="89"/>
      <c r="N51" s="89"/>
      <c r="O51" s="89"/>
      <c r="P51" s="89"/>
      <c r="Q51" s="89"/>
      <c r="R51" s="89"/>
      <c r="S51" s="89"/>
      <c r="T51" s="89"/>
      <c r="U51" s="89"/>
      <c r="V51" s="89"/>
      <c r="W51" s="89"/>
      <c r="X51" s="89"/>
      <c r="Y51" s="89"/>
      <c r="Z51" s="89"/>
      <c r="AA51" s="89"/>
    </row>
    <row r="52" spans="1:29">
      <c r="A52" s="85"/>
      <c r="B52" s="85"/>
      <c r="C52" s="89"/>
      <c r="D52" s="89"/>
      <c r="E52" s="89"/>
      <c r="F52" s="89"/>
      <c r="G52" s="89"/>
      <c r="H52" s="89"/>
      <c r="I52" s="89"/>
      <c r="J52" s="89"/>
      <c r="K52" s="89"/>
      <c r="L52" s="89"/>
      <c r="M52" s="89"/>
      <c r="N52" s="89"/>
      <c r="O52" s="89"/>
      <c r="P52" s="89"/>
      <c r="Q52" s="89"/>
      <c r="R52" s="89"/>
      <c r="S52" s="89"/>
      <c r="T52" s="89"/>
      <c r="U52" s="89"/>
      <c r="V52" s="89"/>
      <c r="W52" s="89"/>
      <c r="X52" s="89"/>
      <c r="Y52" s="89"/>
      <c r="Z52" s="89"/>
      <c r="AA52" s="89"/>
    </row>
    <row r="53" spans="1:29">
      <c r="A53" s="85"/>
      <c r="B53" s="85"/>
      <c r="C53" s="89"/>
      <c r="D53" s="89"/>
      <c r="E53" s="89"/>
      <c r="F53" s="89"/>
      <c r="G53" s="89"/>
      <c r="H53" s="89"/>
      <c r="I53" s="89"/>
      <c r="J53" s="89"/>
      <c r="K53" s="89"/>
      <c r="L53" s="89"/>
      <c r="M53" s="89"/>
      <c r="N53" s="89"/>
      <c r="O53" s="89"/>
      <c r="P53" s="89"/>
      <c r="Q53" s="89"/>
      <c r="R53" s="89"/>
      <c r="S53" s="89"/>
      <c r="T53" s="89"/>
      <c r="U53" s="89"/>
      <c r="V53" s="89"/>
      <c r="W53" s="89"/>
      <c r="X53" s="89"/>
      <c r="Y53" s="89"/>
      <c r="Z53" s="89"/>
      <c r="AA53" s="89"/>
    </row>
    <row r="54" spans="1:29">
      <c r="A54" s="85"/>
      <c r="B54" s="85"/>
      <c r="C54" s="89"/>
      <c r="D54" s="89"/>
      <c r="E54" s="89"/>
      <c r="F54" s="89"/>
      <c r="G54" s="89"/>
      <c r="H54" s="89"/>
      <c r="I54" s="89"/>
      <c r="J54" s="89"/>
      <c r="K54" s="89"/>
      <c r="L54" s="89"/>
      <c r="M54" s="89"/>
      <c r="N54" s="89"/>
      <c r="O54" s="89"/>
      <c r="P54" s="89"/>
      <c r="Q54" s="89"/>
      <c r="R54" s="89"/>
      <c r="S54" s="89"/>
      <c r="T54" s="89"/>
      <c r="U54" s="89"/>
      <c r="V54" s="89"/>
      <c r="W54" s="89"/>
      <c r="X54" s="89"/>
      <c r="Y54" s="89"/>
      <c r="Z54" s="89"/>
      <c r="AA54" s="89"/>
    </row>
    <row r="55" spans="1:29">
      <c r="A55" s="85"/>
      <c r="B55" s="85"/>
      <c r="C55" s="89"/>
      <c r="D55" s="89"/>
      <c r="E55" s="89"/>
      <c r="F55" s="89"/>
      <c r="G55" s="89"/>
      <c r="H55" s="89"/>
      <c r="I55" s="89"/>
      <c r="J55" s="89"/>
      <c r="K55" s="89"/>
      <c r="L55" s="89"/>
      <c r="M55" s="89"/>
      <c r="N55" s="89"/>
      <c r="O55" s="89"/>
      <c r="P55" s="89"/>
      <c r="Q55" s="89"/>
      <c r="R55" s="89"/>
      <c r="S55" s="89"/>
      <c r="T55" s="89"/>
      <c r="U55" s="89"/>
      <c r="V55" s="89"/>
      <c r="W55" s="89"/>
      <c r="X55" s="89"/>
      <c r="Y55" s="89"/>
      <c r="Z55" s="89"/>
      <c r="AA55" s="89"/>
    </row>
    <row r="56" spans="1:29">
      <c r="A56" s="85"/>
      <c r="B56" s="85"/>
      <c r="C56" s="89"/>
      <c r="D56" s="89"/>
      <c r="E56" s="89"/>
      <c r="F56" s="89"/>
      <c r="G56" s="89"/>
      <c r="H56" s="89"/>
      <c r="I56" s="89"/>
      <c r="J56" s="89"/>
      <c r="K56" s="89"/>
      <c r="L56" s="89"/>
      <c r="M56" s="89"/>
      <c r="N56" s="89"/>
      <c r="O56" s="89"/>
      <c r="P56" s="89"/>
      <c r="Q56" s="89"/>
      <c r="R56" s="89"/>
      <c r="S56" s="89"/>
      <c r="T56" s="89"/>
      <c r="U56" s="89"/>
      <c r="V56" s="89"/>
      <c r="W56" s="89"/>
      <c r="X56" s="89"/>
      <c r="Y56" s="89"/>
      <c r="Z56" s="89"/>
      <c r="AA56" s="89"/>
    </row>
    <row r="57" spans="1:29">
      <c r="A57" s="85"/>
      <c r="B57" s="85"/>
      <c r="C57" s="89"/>
      <c r="D57" s="89"/>
      <c r="E57" s="89"/>
      <c r="F57" s="89"/>
      <c r="G57" s="89"/>
      <c r="H57" s="89"/>
      <c r="I57" s="89"/>
      <c r="J57" s="89"/>
      <c r="K57" s="89"/>
      <c r="L57" s="89"/>
      <c r="M57" s="89"/>
      <c r="N57" s="89"/>
      <c r="O57" s="89"/>
      <c r="P57" s="89"/>
      <c r="Q57" s="89"/>
      <c r="R57" s="89"/>
      <c r="S57" s="89"/>
      <c r="T57" s="89"/>
      <c r="U57" s="89"/>
      <c r="V57" s="89"/>
      <c r="W57" s="89"/>
      <c r="X57" s="89"/>
      <c r="Y57" s="89"/>
      <c r="Z57" s="89"/>
      <c r="AA57" s="89"/>
    </row>
    <row r="58" spans="1:29">
      <c r="A58" s="85"/>
      <c r="B58" s="85"/>
      <c r="C58" s="85"/>
      <c r="D58" s="85"/>
      <c r="E58" s="85"/>
      <c r="F58" s="85"/>
      <c r="G58" s="85"/>
      <c r="H58" s="85"/>
      <c r="I58" s="85"/>
      <c r="J58" s="85"/>
      <c r="K58" s="85"/>
      <c r="L58" s="85"/>
      <c r="M58" s="85"/>
      <c r="N58" s="85"/>
      <c r="O58" s="85"/>
      <c r="P58" s="85"/>
      <c r="Q58" s="85"/>
      <c r="R58" s="85"/>
    </row>
    <row r="59" spans="1:29">
      <c r="A59" s="85"/>
      <c r="B59" s="85"/>
      <c r="C59" s="85"/>
      <c r="D59" s="85"/>
      <c r="E59" s="85"/>
      <c r="F59" s="85"/>
      <c r="G59" s="85"/>
      <c r="H59" s="85"/>
      <c r="I59" s="85"/>
      <c r="J59" s="85"/>
      <c r="K59" s="85"/>
      <c r="L59" s="85"/>
      <c r="M59" s="85"/>
      <c r="N59" s="85"/>
      <c r="O59" s="85"/>
      <c r="P59" s="85"/>
      <c r="Q59" s="85"/>
      <c r="R59" s="85"/>
    </row>
    <row r="60" spans="1:29">
      <c r="A60" s="85"/>
      <c r="B60" s="85"/>
      <c r="C60" s="85"/>
      <c r="D60" s="85"/>
      <c r="E60" s="85"/>
      <c r="F60" s="85"/>
      <c r="G60" s="85"/>
      <c r="H60" s="85"/>
      <c r="I60" s="85"/>
      <c r="J60" s="85"/>
      <c r="K60" s="85"/>
      <c r="L60" s="85"/>
      <c r="M60" s="85"/>
      <c r="N60" s="85"/>
      <c r="O60" s="85"/>
      <c r="P60" s="85"/>
      <c r="Q60" s="85"/>
      <c r="R60" s="85"/>
    </row>
    <row r="61" spans="1:29">
      <c r="A61" s="85"/>
      <c r="B61" s="85"/>
      <c r="C61" s="85"/>
      <c r="D61" s="85"/>
      <c r="E61" s="85"/>
      <c r="F61" s="85"/>
      <c r="G61" s="85"/>
      <c r="H61" s="85"/>
      <c r="I61" s="85"/>
      <c r="J61" s="85"/>
      <c r="K61" s="85"/>
      <c r="L61" s="85"/>
      <c r="M61" s="85"/>
      <c r="N61" s="85"/>
      <c r="O61" s="85"/>
      <c r="P61" s="85"/>
      <c r="Q61" s="85"/>
      <c r="R61" s="85"/>
    </row>
    <row r="62" spans="1:29">
      <c r="A62" s="85"/>
      <c r="B62" s="85"/>
      <c r="C62" s="85"/>
      <c r="D62" s="85"/>
      <c r="E62" s="85"/>
      <c r="F62" s="85"/>
      <c r="G62" s="85"/>
      <c r="H62" s="85"/>
      <c r="I62" s="85"/>
      <c r="J62" s="85"/>
      <c r="K62" s="85"/>
      <c r="L62" s="85"/>
      <c r="M62" s="85"/>
      <c r="N62" s="85"/>
      <c r="O62" s="85"/>
      <c r="P62" s="85"/>
      <c r="Q62" s="85"/>
      <c r="R62" s="85"/>
    </row>
    <row r="63" spans="1:29">
      <c r="A63" s="85"/>
      <c r="B63" s="85"/>
      <c r="C63" s="85"/>
      <c r="D63" s="85"/>
      <c r="E63" s="85"/>
      <c r="F63" s="85"/>
      <c r="G63" s="85"/>
      <c r="H63" s="85"/>
      <c r="I63" s="85"/>
      <c r="J63" s="85"/>
      <c r="K63" s="85"/>
      <c r="L63" s="85"/>
      <c r="M63" s="85"/>
      <c r="N63" s="85"/>
      <c r="O63" s="85"/>
      <c r="P63" s="85"/>
      <c r="Q63" s="85"/>
      <c r="R63" s="85"/>
    </row>
    <row r="64" spans="1:29">
      <c r="A64" s="85"/>
      <c r="B64" s="85"/>
      <c r="C64" s="85"/>
      <c r="D64" s="85"/>
      <c r="E64" s="85"/>
      <c r="F64" s="85"/>
      <c r="G64" s="85"/>
      <c r="H64" s="85"/>
      <c r="I64" s="85"/>
      <c r="J64" s="85"/>
      <c r="K64" s="85"/>
      <c r="L64" s="85"/>
      <c r="M64" s="85"/>
      <c r="N64" s="85"/>
      <c r="O64" s="85"/>
      <c r="P64" s="85"/>
      <c r="Q64" s="85"/>
      <c r="R64" s="85"/>
    </row>
    <row r="65" s="85" customFormat="1"/>
    <row r="66" s="85" customFormat="1"/>
    <row r="67" s="85" customFormat="1"/>
    <row r="68" s="85" customFormat="1"/>
    <row r="69" s="85" customFormat="1"/>
    <row r="70" s="85" customFormat="1"/>
    <row r="71" s="85" customFormat="1"/>
    <row r="72" s="85" customFormat="1"/>
    <row r="73" s="85" customFormat="1"/>
    <row r="74" s="85" customFormat="1"/>
    <row r="75" s="85" customFormat="1"/>
    <row r="76" s="85" customFormat="1"/>
    <row r="77" s="85" customFormat="1"/>
    <row r="78" s="85" customFormat="1"/>
    <row r="79" s="85" customFormat="1"/>
    <row r="80" s="85" customFormat="1"/>
    <row r="81" s="85" customFormat="1"/>
    <row r="82" s="85" customFormat="1"/>
    <row r="83" s="85" customFormat="1"/>
    <row r="84" s="85" customFormat="1"/>
    <row r="85" s="85" customFormat="1"/>
    <row r="86" s="85" customFormat="1"/>
    <row r="87" s="85" customFormat="1"/>
    <row r="88" s="85" customFormat="1"/>
    <row r="89" s="85" customFormat="1"/>
    <row r="90" s="85" customFormat="1"/>
    <row r="91" s="85" customFormat="1"/>
    <row r="92" s="85" customFormat="1"/>
    <row r="93" s="85" customFormat="1"/>
    <row r="94" s="85" customFormat="1"/>
    <row r="95" s="85" customFormat="1"/>
    <row r="96" s="85" customFormat="1"/>
    <row r="97" s="85" customFormat="1"/>
    <row r="98" s="85" customFormat="1"/>
    <row r="99" s="85" customFormat="1"/>
    <row r="100" s="85" customFormat="1"/>
    <row r="101" s="85" customFormat="1"/>
    <row r="102" s="85" customFormat="1"/>
    <row r="103" s="85" customFormat="1"/>
    <row r="104" s="85" customFormat="1"/>
    <row r="105" s="85" customFormat="1"/>
    <row r="106" s="85" customFormat="1"/>
    <row r="107" s="85" customFormat="1"/>
    <row r="108" s="85" customFormat="1"/>
    <row r="109" s="85" customFormat="1"/>
    <row r="110" s="85" customFormat="1"/>
    <row r="111" s="85" customFormat="1"/>
    <row r="112" s="85" customFormat="1"/>
    <row r="113" s="85" customFormat="1"/>
    <row r="114" s="85" customFormat="1"/>
    <row r="115" s="85" customFormat="1"/>
    <row r="116" s="85" customFormat="1"/>
    <row r="117" s="85" customFormat="1"/>
    <row r="118" s="85" customFormat="1"/>
    <row r="119" s="85" customFormat="1"/>
    <row r="120" s="85" customFormat="1"/>
    <row r="121" s="85" customFormat="1"/>
    <row r="122" s="85" customFormat="1"/>
    <row r="123" s="85" customFormat="1"/>
    <row r="124" s="85" customFormat="1"/>
    <row r="125" s="85" customFormat="1"/>
    <row r="126" s="85" customFormat="1"/>
    <row r="127" s="85" customFormat="1"/>
    <row r="128" s="85" customFormat="1"/>
    <row r="129" s="85" customFormat="1"/>
    <row r="130" s="85" customFormat="1"/>
    <row r="131" s="85" customFormat="1"/>
    <row r="132" s="85" customFormat="1"/>
    <row r="133" s="85" customFormat="1"/>
    <row r="134" s="85" customFormat="1"/>
    <row r="135" s="85" customFormat="1"/>
    <row r="136" s="85" customFormat="1"/>
    <row r="137" s="85" customFormat="1"/>
    <row r="138" s="85" customFormat="1"/>
    <row r="139" s="85" customFormat="1"/>
    <row r="140" s="85" customFormat="1"/>
    <row r="141" s="85" customFormat="1"/>
    <row r="142" s="85" customFormat="1"/>
    <row r="143" s="85" customFormat="1"/>
    <row r="144" s="85" customFormat="1"/>
    <row r="145" s="85" customFormat="1"/>
    <row r="146" s="85" customFormat="1"/>
    <row r="147" s="85" customFormat="1"/>
    <row r="148" s="85" customFormat="1"/>
    <row r="149" s="85" customFormat="1"/>
    <row r="150" s="85" customFormat="1"/>
    <row r="151" s="85" customFormat="1"/>
    <row r="152" s="85" customFormat="1"/>
    <row r="153" s="85" customFormat="1"/>
    <row r="154" s="85" customFormat="1"/>
    <row r="155" s="85" customFormat="1"/>
    <row r="156" s="85" customFormat="1"/>
    <row r="157" s="85" customFormat="1"/>
    <row r="158" s="85" customFormat="1"/>
    <row r="159" s="85" customFormat="1"/>
    <row r="160" s="85" customFormat="1"/>
    <row r="161" s="85" customFormat="1"/>
    <row r="162" s="85" customFormat="1"/>
    <row r="163" s="85" customFormat="1"/>
    <row r="164" s="85" customFormat="1"/>
    <row r="165" s="85" customFormat="1"/>
    <row r="166" s="85" customFormat="1"/>
    <row r="167" s="85" customFormat="1"/>
    <row r="168" s="85" customFormat="1"/>
    <row r="169" s="85" customFormat="1"/>
    <row r="170" s="85" customFormat="1"/>
    <row r="171" s="85" customFormat="1"/>
  </sheetData>
  <sheetProtection algorithmName="SHA-512" hashValue="D3sHSSm6RazIBf2UZ1B+LuAmbXjhAv1EcI5avXWoTFN3ImALESbjS+Bi6R3g0hIFzev8L/G4Wv98487lGBO36g==" saltValue="pxULseUn/CDJY4FnbGbfcA==" spinCount="100000" sheet="1" objects="1" scenarios="1"/>
  <mergeCells count="35">
    <mergeCell ref="L13:N13"/>
    <mergeCell ref="O13:Q13"/>
    <mergeCell ref="R13:T13"/>
    <mergeCell ref="L14:N14"/>
    <mergeCell ref="O14:Q14"/>
    <mergeCell ref="R14:T14"/>
    <mergeCell ref="D15:H15"/>
    <mergeCell ref="I15:N15"/>
    <mergeCell ref="O15:T15"/>
    <mergeCell ref="U15:Z15"/>
    <mergeCell ref="U12:Z12"/>
    <mergeCell ref="D14:H14"/>
    <mergeCell ref="D12:H12"/>
    <mergeCell ref="U14:Z14"/>
    <mergeCell ref="D13:H13"/>
    <mergeCell ref="U13:Z13"/>
    <mergeCell ref="I12:K12"/>
    <mergeCell ref="I13:K13"/>
    <mergeCell ref="I14:K14"/>
    <mergeCell ref="L12:N12"/>
    <mergeCell ref="O12:Q12"/>
    <mergeCell ref="R12:T12"/>
    <mergeCell ref="S1:AC1"/>
    <mergeCell ref="D4:Z5"/>
    <mergeCell ref="B7:D7"/>
    <mergeCell ref="E7:O7"/>
    <mergeCell ref="D10:H11"/>
    <mergeCell ref="I10:N10"/>
    <mergeCell ref="O10:T10"/>
    <mergeCell ref="U10:Z10"/>
    <mergeCell ref="U11:Z11"/>
    <mergeCell ref="I11:K11"/>
    <mergeCell ref="L11:N11"/>
    <mergeCell ref="O11:Q11"/>
    <mergeCell ref="R11:T11"/>
  </mergeCells>
  <phoneticPr fontId="3"/>
  <pageMargins left="0.78700000000000003" right="0.6666666666666666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25</vt:i4>
      </vt:variant>
    </vt:vector>
  </HeadingPairs>
  <TitlesOfParts>
    <vt:vector size="35" baseType="lpstr">
      <vt:lpstr>１</vt:lpstr>
      <vt:lpstr>２</vt:lpstr>
      <vt:lpstr>３</vt:lpstr>
      <vt:lpstr>4-1</vt:lpstr>
      <vt:lpstr>4-2</vt:lpstr>
      <vt:lpstr>4-3</vt:lpstr>
      <vt:lpstr>4-4</vt:lpstr>
      <vt:lpstr>4-5</vt:lpstr>
      <vt:lpstr>4-6</vt:lpstr>
      <vt:lpstr>4-7</vt:lpstr>
      <vt:lpstr>'１'!Print_Area</vt:lpstr>
      <vt:lpstr>'２'!Print_Area</vt:lpstr>
      <vt:lpstr>'３'!Print_Area</vt:lpstr>
      <vt:lpstr>'4-4'!Print_Area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2024-07-01T05:55:43Z</cp:lastPrinted>
  <dcterms:created xsi:type="dcterms:W3CDTF">2003-01-06T04:04:42Z</dcterms:created>
  <dcterms:modified xsi:type="dcterms:W3CDTF">2024-07-01T05:57:16Z</dcterms:modified>
</cp:coreProperties>
</file>